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585" windowWidth="19815" windowHeight="7875"/>
  </bookViews>
  <sheets>
    <sheet name="Đánh giá thôn tổ" sheetId="1" r:id="rId1"/>
    <sheet name="Đánh giá xã" sheetId="2" r:id="rId2"/>
    <sheet name="Sheet1" sheetId="3" r:id="rId3"/>
  </sheets>
  <calcPr calcId="124519"/>
</workbook>
</file>

<file path=xl/calcChain.xml><?xml version="1.0" encoding="utf-8"?>
<calcChain xmlns="http://schemas.openxmlformats.org/spreadsheetml/2006/main">
  <c r="L22" i="2"/>
  <c r="I9" i="3" l="1"/>
  <c r="L9" s="1"/>
  <c r="J9"/>
  <c r="M9" s="1"/>
  <c r="K9"/>
  <c r="N9" s="1"/>
  <c r="I10"/>
  <c r="L10" s="1"/>
  <c r="J10"/>
  <c r="M10" s="1"/>
  <c r="K10"/>
  <c r="N10" s="1"/>
  <c r="I11"/>
  <c r="L11" s="1"/>
  <c r="J11"/>
  <c r="M11" s="1"/>
  <c r="K11"/>
  <c r="N11" s="1"/>
  <c r="I12"/>
  <c r="L12" s="1"/>
  <c r="J12"/>
  <c r="M12" s="1"/>
  <c r="K12"/>
  <c r="N12" s="1"/>
  <c r="I13"/>
  <c r="L13" s="1"/>
  <c r="J13"/>
  <c r="M13" s="1"/>
  <c r="K13"/>
  <c r="N13" s="1"/>
  <c r="I14"/>
  <c r="L14" s="1"/>
  <c r="J14"/>
  <c r="M14" s="1"/>
  <c r="K14"/>
  <c r="N14" s="1"/>
  <c r="I15"/>
  <c r="L15" s="1"/>
  <c r="J15"/>
  <c r="M15" s="1"/>
  <c r="K15"/>
  <c r="N15" s="1"/>
  <c r="I16"/>
  <c r="L16" s="1"/>
  <c r="J16"/>
  <c r="M16" s="1"/>
  <c r="K16"/>
  <c r="N16" s="1"/>
  <c r="I17"/>
  <c r="L17" s="1"/>
  <c r="J17"/>
  <c r="M17" s="1"/>
  <c r="K17"/>
  <c r="N17" s="1"/>
  <c r="I18"/>
  <c r="L18" s="1"/>
  <c r="J18"/>
  <c r="M18" s="1"/>
  <c r="K18"/>
  <c r="N18" s="1"/>
  <c r="I19"/>
  <c r="L19" s="1"/>
  <c r="J19"/>
  <c r="M19" s="1"/>
  <c r="K19"/>
  <c r="N19" s="1"/>
  <c r="I20"/>
  <c r="L20" s="1"/>
  <c r="J20"/>
  <c r="M20" s="1"/>
  <c r="K20"/>
  <c r="N20" s="1"/>
  <c r="I21"/>
  <c r="L21" s="1"/>
  <c r="J21"/>
  <c r="M21" s="1"/>
  <c r="K21"/>
  <c r="N21" s="1"/>
  <c r="I22"/>
  <c r="L22" s="1"/>
  <c r="J22"/>
  <c r="M22" s="1"/>
  <c r="K22"/>
  <c r="N22" s="1"/>
  <c r="I23"/>
  <c r="L23" s="1"/>
  <c r="J23"/>
  <c r="M23" s="1"/>
  <c r="K23"/>
  <c r="N23" s="1"/>
  <c r="I24"/>
  <c r="L24" s="1"/>
  <c r="J24"/>
  <c r="M24" s="1"/>
  <c r="K24"/>
  <c r="N24" s="1"/>
  <c r="I25"/>
  <c r="L25" s="1"/>
  <c r="J25"/>
  <c r="M25" s="1"/>
  <c r="K25"/>
  <c r="N25" s="1"/>
  <c r="I26"/>
  <c r="L26" s="1"/>
  <c r="J26"/>
  <c r="M26" s="1"/>
  <c r="K26"/>
  <c r="N26" s="1"/>
  <c r="I27"/>
  <c r="L27" s="1"/>
  <c r="J27"/>
  <c r="M27" s="1"/>
  <c r="K27"/>
  <c r="N27" s="1"/>
  <c r="I28"/>
  <c r="L28" s="1"/>
  <c r="J28"/>
  <c r="M28" s="1"/>
  <c r="K28"/>
  <c r="N28" s="1"/>
  <c r="I29"/>
  <c r="L29" s="1"/>
  <c r="J29"/>
  <c r="M29" s="1"/>
  <c r="K29"/>
  <c r="N29" s="1"/>
  <c r="I30"/>
  <c r="L30" s="1"/>
  <c r="J30"/>
  <c r="M30" s="1"/>
  <c r="K30"/>
  <c r="N30" s="1"/>
  <c r="I31"/>
  <c r="L31" s="1"/>
  <c r="J31"/>
  <c r="M31" s="1"/>
  <c r="K31"/>
  <c r="N31" s="1"/>
  <c r="I32"/>
  <c r="L32" s="1"/>
  <c r="J32"/>
  <c r="M32" s="1"/>
  <c r="K32"/>
  <c r="N32" s="1"/>
  <c r="I33"/>
  <c r="L33" s="1"/>
  <c r="J33"/>
  <c r="M33" s="1"/>
  <c r="K33"/>
  <c r="N33" s="1"/>
  <c r="I34"/>
  <c r="L34" s="1"/>
  <c r="J34"/>
  <c r="M34" s="1"/>
  <c r="K34"/>
  <c r="N34" s="1"/>
  <c r="I35"/>
  <c r="L35" s="1"/>
  <c r="J35"/>
  <c r="M35" s="1"/>
  <c r="K35"/>
  <c r="N35" s="1"/>
  <c r="I36"/>
  <c r="L36" s="1"/>
  <c r="J36"/>
  <c r="M36" s="1"/>
  <c r="K36"/>
  <c r="N36" s="1"/>
  <c r="I37"/>
  <c r="L37" s="1"/>
  <c r="J37"/>
  <c r="M37" s="1"/>
  <c r="K37"/>
  <c r="N37" s="1"/>
  <c r="I38"/>
  <c r="L38" s="1"/>
  <c r="J38"/>
  <c r="M38" s="1"/>
  <c r="K38"/>
  <c r="N38" s="1"/>
  <c r="I39"/>
  <c r="L39" s="1"/>
  <c r="J39"/>
  <c r="M39" s="1"/>
  <c r="K39"/>
  <c r="N39" s="1"/>
  <c r="I40"/>
  <c r="L40" s="1"/>
  <c r="J40"/>
  <c r="M40" s="1"/>
  <c r="K40"/>
  <c r="N40" s="1"/>
  <c r="I41"/>
  <c r="L41" s="1"/>
  <c r="J41"/>
  <c r="M41" s="1"/>
  <c r="K41"/>
  <c r="N41" s="1"/>
  <c r="I42"/>
  <c r="L42" s="1"/>
  <c r="J42"/>
  <c r="M42" s="1"/>
  <c r="K42"/>
  <c r="N42" s="1"/>
  <c r="I43"/>
  <c r="L43" s="1"/>
  <c r="J43"/>
  <c r="M43" s="1"/>
  <c r="K43"/>
  <c r="N43" s="1"/>
  <c r="I44"/>
  <c r="L44" s="1"/>
  <c r="J44"/>
  <c r="M44" s="1"/>
  <c r="K44"/>
  <c r="N44" s="1"/>
  <c r="I45"/>
  <c r="L45" s="1"/>
  <c r="J45"/>
  <c r="M45" s="1"/>
  <c r="K45"/>
  <c r="N45" s="1"/>
  <c r="I46"/>
  <c r="L46" s="1"/>
  <c r="J46"/>
  <c r="M46" s="1"/>
  <c r="K46"/>
  <c r="N46" s="1"/>
  <c r="I47"/>
  <c r="L47" s="1"/>
  <c r="J47"/>
  <c r="M47" s="1"/>
  <c r="K47"/>
  <c r="N47" s="1"/>
  <c r="I48"/>
  <c r="L48" s="1"/>
  <c r="J48"/>
  <c r="M48" s="1"/>
  <c r="K48"/>
  <c r="N48" s="1"/>
  <c r="I49"/>
  <c r="L49" s="1"/>
  <c r="J49"/>
  <c r="M49" s="1"/>
  <c r="K49"/>
  <c r="N49" s="1"/>
  <c r="I50"/>
  <c r="L50" s="1"/>
  <c r="J50"/>
  <c r="M50" s="1"/>
  <c r="K50"/>
  <c r="N50" s="1"/>
  <c r="I51"/>
  <c r="L51" s="1"/>
  <c r="J51"/>
  <c r="M51" s="1"/>
  <c r="K51"/>
  <c r="N51" s="1"/>
  <c r="I52"/>
  <c r="L52" s="1"/>
  <c r="J52"/>
  <c r="M52" s="1"/>
  <c r="K52"/>
  <c r="N52" s="1"/>
  <c r="I53"/>
  <c r="L53" s="1"/>
  <c r="J53"/>
  <c r="M53" s="1"/>
  <c r="K53"/>
  <c r="N53" s="1"/>
  <c r="I54"/>
  <c r="L54" s="1"/>
  <c r="J54"/>
  <c r="M54" s="1"/>
  <c r="K54"/>
  <c r="N54" s="1"/>
  <c r="I55"/>
  <c r="L55" s="1"/>
  <c r="J55"/>
  <c r="M55" s="1"/>
  <c r="K55"/>
  <c r="N55" s="1"/>
  <c r="I56"/>
  <c r="L56" s="1"/>
  <c r="J56"/>
  <c r="M56" s="1"/>
  <c r="K56"/>
  <c r="N56" s="1"/>
  <c r="I57"/>
  <c r="L57" s="1"/>
  <c r="J57"/>
  <c r="M57" s="1"/>
  <c r="K57"/>
  <c r="N57" s="1"/>
  <c r="I58"/>
  <c r="L58" s="1"/>
  <c r="J58"/>
  <c r="M58" s="1"/>
  <c r="K58"/>
  <c r="N58" s="1"/>
  <c r="I59"/>
  <c r="L59" s="1"/>
  <c r="J59"/>
  <c r="M59" s="1"/>
  <c r="K59"/>
  <c r="N59" s="1"/>
  <c r="I60"/>
  <c r="L60" s="1"/>
  <c r="J60"/>
  <c r="M60" s="1"/>
  <c r="K60"/>
  <c r="N60" s="1"/>
  <c r="I61"/>
  <c r="L61" s="1"/>
  <c r="J61"/>
  <c r="M61" s="1"/>
  <c r="K61"/>
  <c r="N61" s="1"/>
  <c r="I62"/>
  <c r="L62" s="1"/>
  <c r="J62"/>
  <c r="M62" s="1"/>
  <c r="K62"/>
  <c r="N62" s="1"/>
  <c r="I63"/>
  <c r="L63" s="1"/>
  <c r="J63"/>
  <c r="M63" s="1"/>
  <c r="K63"/>
  <c r="N63" s="1"/>
  <c r="I64"/>
  <c r="L64" s="1"/>
  <c r="J64"/>
  <c r="M64" s="1"/>
  <c r="K64"/>
  <c r="N64" s="1"/>
  <c r="I65"/>
  <c r="L65" s="1"/>
  <c r="J65"/>
  <c r="M65" s="1"/>
  <c r="K65"/>
  <c r="N65" s="1"/>
  <c r="I66"/>
  <c r="L66" s="1"/>
  <c r="J66"/>
  <c r="M66" s="1"/>
  <c r="K66"/>
  <c r="N66" s="1"/>
  <c r="I67"/>
  <c r="L67" s="1"/>
  <c r="J67"/>
  <c r="M67" s="1"/>
  <c r="K67"/>
  <c r="N67" s="1"/>
  <c r="I68"/>
  <c r="L68" s="1"/>
  <c r="J68"/>
  <c r="M68" s="1"/>
  <c r="K68"/>
  <c r="N68" s="1"/>
  <c r="I69"/>
  <c r="L69" s="1"/>
  <c r="J69"/>
  <c r="M69" s="1"/>
  <c r="K69"/>
  <c r="N69" s="1"/>
  <c r="I70"/>
  <c r="L70" s="1"/>
  <c r="J70"/>
  <c r="M70" s="1"/>
  <c r="K70"/>
  <c r="N70" s="1"/>
  <c r="I71"/>
  <c r="L71" s="1"/>
  <c r="J71"/>
  <c r="M71" s="1"/>
  <c r="K71"/>
  <c r="N71" s="1"/>
  <c r="I72"/>
  <c r="L72" s="1"/>
  <c r="J72"/>
  <c r="M72" s="1"/>
  <c r="K72"/>
  <c r="N72" s="1"/>
  <c r="I73"/>
  <c r="L73" s="1"/>
  <c r="J73"/>
  <c r="M73" s="1"/>
  <c r="K73"/>
  <c r="N73" s="1"/>
  <c r="I74"/>
  <c r="L74" s="1"/>
  <c r="J74"/>
  <c r="M74" s="1"/>
  <c r="K74"/>
  <c r="N74" s="1"/>
  <c r="I75"/>
  <c r="L75" s="1"/>
  <c r="J75"/>
  <c r="M75" s="1"/>
  <c r="K75"/>
  <c r="N75" s="1"/>
  <c r="I76"/>
  <c r="L76" s="1"/>
  <c r="J76"/>
  <c r="M76" s="1"/>
  <c r="K76"/>
  <c r="N76" s="1"/>
  <c r="I77"/>
  <c r="L77" s="1"/>
  <c r="J77"/>
  <c r="M77" s="1"/>
  <c r="K77"/>
  <c r="N77" s="1"/>
  <c r="I78"/>
  <c r="L78" s="1"/>
  <c r="J78"/>
  <c r="M78" s="1"/>
  <c r="K78"/>
  <c r="N78" s="1"/>
  <c r="I79"/>
  <c r="L79" s="1"/>
  <c r="J79"/>
  <c r="M79" s="1"/>
  <c r="K79"/>
  <c r="N79" s="1"/>
  <c r="I80"/>
  <c r="L80" s="1"/>
  <c r="J80"/>
  <c r="M80" s="1"/>
  <c r="K80"/>
  <c r="N80" s="1"/>
  <c r="I81"/>
  <c r="L81" s="1"/>
  <c r="J81"/>
  <c r="M81" s="1"/>
  <c r="K81"/>
  <c r="N81" s="1"/>
  <c r="I82"/>
  <c r="L82" s="1"/>
  <c r="J82"/>
  <c r="M82" s="1"/>
  <c r="K82"/>
  <c r="N82" s="1"/>
  <c r="I83"/>
  <c r="L83" s="1"/>
  <c r="J83"/>
  <c r="M83" s="1"/>
  <c r="K83"/>
  <c r="N83" s="1"/>
  <c r="I84"/>
  <c r="L84" s="1"/>
  <c r="J84"/>
  <c r="M84" s="1"/>
  <c r="K84"/>
  <c r="N84" s="1"/>
  <c r="I85"/>
  <c r="L85" s="1"/>
  <c r="J85"/>
  <c r="M85" s="1"/>
  <c r="K85"/>
  <c r="N85" s="1"/>
  <c r="I86"/>
  <c r="L86" s="1"/>
  <c r="J86"/>
  <c r="M86" s="1"/>
  <c r="K86"/>
  <c r="N86" s="1"/>
  <c r="I87"/>
  <c r="L87" s="1"/>
  <c r="J87"/>
  <c r="M87" s="1"/>
  <c r="K87"/>
  <c r="N87" s="1"/>
  <c r="I88"/>
  <c r="L88" s="1"/>
  <c r="J88"/>
  <c r="M88" s="1"/>
  <c r="K88"/>
  <c r="N88" s="1"/>
  <c r="I89"/>
  <c r="L89" s="1"/>
  <c r="J89"/>
  <c r="M89" s="1"/>
  <c r="K89"/>
  <c r="N89" s="1"/>
  <c r="I90"/>
  <c r="L90" s="1"/>
  <c r="J90"/>
  <c r="M90" s="1"/>
  <c r="K90"/>
  <c r="N90" s="1"/>
  <c r="I91"/>
  <c r="L91" s="1"/>
  <c r="J91"/>
  <c r="M91" s="1"/>
  <c r="K91"/>
  <c r="N91" s="1"/>
  <c r="I92"/>
  <c r="L92" s="1"/>
  <c r="J92"/>
  <c r="M92" s="1"/>
  <c r="K92"/>
  <c r="N92" s="1"/>
  <c r="I93"/>
  <c r="L93" s="1"/>
  <c r="J93"/>
  <c r="M93" s="1"/>
  <c r="K93"/>
  <c r="N93" s="1"/>
  <c r="I94"/>
  <c r="L94" s="1"/>
  <c r="J94"/>
  <c r="M94" s="1"/>
  <c r="K94"/>
  <c r="N94" s="1"/>
  <c r="I95"/>
  <c r="L95" s="1"/>
  <c r="J95"/>
  <c r="M95" s="1"/>
  <c r="K95"/>
  <c r="N95" s="1"/>
  <c r="I96"/>
  <c r="L96" s="1"/>
  <c r="J96"/>
  <c r="M96" s="1"/>
  <c r="K96"/>
  <c r="N96" s="1"/>
  <c r="I97"/>
  <c r="L97" s="1"/>
  <c r="J97"/>
  <c r="M97" s="1"/>
  <c r="K97"/>
  <c r="N97" s="1"/>
  <c r="I98"/>
  <c r="L98" s="1"/>
  <c r="J98"/>
  <c r="M98" s="1"/>
  <c r="K98"/>
  <c r="N98" s="1"/>
  <c r="I99"/>
  <c r="L99" s="1"/>
  <c r="J99"/>
  <c r="M99" s="1"/>
  <c r="K99"/>
  <c r="N99" s="1"/>
  <c r="I100"/>
  <c r="L100" s="1"/>
  <c r="J100"/>
  <c r="M100" s="1"/>
  <c r="K100"/>
  <c r="N100" s="1"/>
  <c r="I101"/>
  <c r="L101" s="1"/>
  <c r="J101"/>
  <c r="M101" s="1"/>
  <c r="K101"/>
  <c r="N101" s="1"/>
  <c r="I102"/>
  <c r="L102" s="1"/>
  <c r="J102"/>
  <c r="M102" s="1"/>
  <c r="K102"/>
  <c r="N102" s="1"/>
  <c r="I103"/>
  <c r="L103" s="1"/>
  <c r="J103"/>
  <c r="M103" s="1"/>
  <c r="K103"/>
  <c r="N103" s="1"/>
  <c r="I104"/>
  <c r="L104" s="1"/>
  <c r="J104"/>
  <c r="M104" s="1"/>
  <c r="K104"/>
  <c r="N104" s="1"/>
  <c r="I105"/>
  <c r="L105" s="1"/>
  <c r="A105" s="1"/>
  <c r="J105"/>
  <c r="M105" s="1"/>
  <c r="K105"/>
  <c r="N105" s="1"/>
  <c r="C105" s="1"/>
  <c r="I106"/>
  <c r="L106" s="1"/>
  <c r="J106"/>
  <c r="M106" s="1"/>
  <c r="K106"/>
  <c r="N106" s="1"/>
  <c r="I107"/>
  <c r="L107" s="1"/>
  <c r="J107"/>
  <c r="M107" s="1"/>
  <c r="K107"/>
  <c r="N107" s="1"/>
  <c r="J8"/>
  <c r="M8" s="1"/>
  <c r="K8"/>
  <c r="N8" s="1"/>
  <c r="I8"/>
  <c r="L8" s="1"/>
  <c r="C3" i="1"/>
  <c r="C56" i="3" l="1"/>
  <c r="C8"/>
  <c r="N108"/>
  <c r="C101"/>
  <c r="C97"/>
  <c r="B84"/>
  <c r="C65"/>
  <c r="B56"/>
  <c r="A31"/>
  <c r="A8"/>
  <c r="L108"/>
  <c r="B91"/>
  <c r="C84"/>
  <c r="B8"/>
  <c r="M108"/>
  <c r="B105"/>
  <c r="B101"/>
  <c r="B97"/>
  <c r="C74"/>
  <c r="B65"/>
  <c r="C50"/>
  <c r="C42"/>
  <c r="C91"/>
  <c r="B74"/>
  <c r="B50"/>
  <c r="B42"/>
  <c r="A101"/>
  <c r="A65"/>
  <c r="C35"/>
  <c r="C31"/>
  <c r="A74"/>
  <c r="A50"/>
  <c r="A42"/>
  <c r="B35"/>
  <c r="B31"/>
  <c r="A22"/>
  <c r="B11"/>
  <c r="A35"/>
  <c r="A11"/>
  <c r="A91"/>
  <c r="A84"/>
  <c r="A56"/>
  <c r="C22"/>
  <c r="A97"/>
  <c r="B22"/>
  <c r="C11"/>
</calcChain>
</file>

<file path=xl/sharedStrings.xml><?xml version="1.0" encoding="utf-8"?>
<sst xmlns="http://schemas.openxmlformats.org/spreadsheetml/2006/main" count="1722" uniqueCount="200">
  <si>
    <t>ĐÁNH GIÁ MỨC ĐỘ NGUY CƠ CÁC XÃ PHƯỜNG TRONG PHÒNG, CHỐNG DỊCH COVID-19  (Đánh giá ngày: 17/09/2021)</t>
  </si>
  <si>
    <t>Xã / Phường</t>
  </si>
  <si>
    <t>Thôn / Tổ</t>
  </si>
  <si>
    <t>Số liệu 17/09/2021</t>
  </si>
  <si>
    <t>Đánh giá nguy cơ ngày 16/09/2021</t>
  </si>
  <si>
    <t>Đánh giá nguy cơ ngày 17/09/2021</t>
  </si>
  <si>
    <t>Yếu tố dịch tễ</t>
  </si>
  <si>
    <t>F0</t>
  </si>
  <si>
    <t>F1</t>
  </si>
  <si>
    <t>F2</t>
  </si>
  <si>
    <t xml:space="preserve"> Cam Thành Nam</t>
  </si>
  <si>
    <t xml:space="preserve"> Hòa Do 7</t>
  </si>
  <si>
    <t/>
  </si>
  <si>
    <t>5</t>
  </si>
  <si>
    <t>21</t>
  </si>
  <si>
    <t>03. Nguy cơ cao</t>
  </si>
  <si>
    <t>Liền kề thôn Nghĩa Quý nguy cơ rất cao</t>
  </si>
  <si>
    <t xml:space="preserve"> Quảng Hòa</t>
  </si>
  <si>
    <t>1</t>
  </si>
  <si>
    <t>02. Nguy cơ</t>
  </si>
  <si>
    <t>Có 1 F1 trong 14 ngày qua</t>
  </si>
  <si>
    <t xml:space="preserve"> Quảng Phúc</t>
  </si>
  <si>
    <t>2</t>
  </si>
  <si>
    <t>Liền kề thôn Nghĩa Phú nguy cơ cao</t>
  </si>
  <si>
    <t xml:space="preserve"> Cam Nghĩa</t>
  </si>
  <si>
    <t xml:space="preserve"> Nghĩa Phú</t>
  </si>
  <si>
    <t xml:space="preserve"> Nghĩa Quý</t>
  </si>
  <si>
    <t>10</t>
  </si>
  <si>
    <t>4</t>
  </si>
  <si>
    <t>7</t>
  </si>
  <si>
    <t>04. Nguy cơ rất cao</t>
  </si>
  <si>
    <t>Có 10 F0 trong vòng 14 ngày, trong đó có 7 ca F0 phúc tạp hoặc không rõ nguồn lây</t>
  </si>
  <si>
    <t xml:space="preserve"> Nghĩa An</t>
  </si>
  <si>
    <t xml:space="preserve"> Nghĩa Lộc</t>
  </si>
  <si>
    <t xml:space="preserve"> Nghĩa Cam</t>
  </si>
  <si>
    <t xml:space="preserve"> Mỹ ca</t>
  </si>
  <si>
    <t>3</t>
  </si>
  <si>
    <t>Liền kề thôn Hòa do 3 nguy cơ rất cao</t>
  </si>
  <si>
    <t xml:space="preserve"> Nghĩa Bình</t>
  </si>
  <si>
    <t xml:space="preserve"> Hòa Thuận</t>
  </si>
  <si>
    <t>6</t>
  </si>
  <si>
    <t xml:space="preserve"> Hòa Tiến</t>
  </si>
  <si>
    <t>8</t>
  </si>
  <si>
    <t>Có 8 F1 trong 14 ngày qua</t>
  </si>
  <si>
    <t xml:space="preserve"> Hòa bình</t>
  </si>
  <si>
    <t xml:space="preserve"> Hòa Phước</t>
  </si>
  <si>
    <t>Có 1 F0 trong vòng 14 ngày, trong đó có 1 ca F0 có nguồn lây không rõ hoặc phức tạp</t>
  </si>
  <si>
    <t xml:space="preserve"> Cam Phúc Bắc</t>
  </si>
  <si>
    <t xml:space="preserve"> Hòa Do 1A</t>
  </si>
  <si>
    <t>Liền kề thôn Hòa Phước nguy cơ cao</t>
  </si>
  <si>
    <t xml:space="preserve"> Hòa do 1B</t>
  </si>
  <si>
    <t xml:space="preserve"> Hòa do 2</t>
  </si>
  <si>
    <t xml:space="preserve"> Hòa do 3</t>
  </si>
  <si>
    <t>9</t>
  </si>
  <si>
    <t>Có 9 F0 trong vòng 14 ngày, trong đó có 0 ca F0 phúc tạp hoặc không rõ nguồn lây</t>
  </si>
  <si>
    <t xml:space="preserve"> Hòa do 4</t>
  </si>
  <si>
    <t>Liền kề thôn Hòa do 5A nguy cơ rất cao</t>
  </si>
  <si>
    <t xml:space="preserve"> Hòa do 5A</t>
  </si>
  <si>
    <t>Có 4 F0 trong vòng 14 ngày, trong đó có 0 ca F0 phúc tạp hoặc không rõ nguồn lây</t>
  </si>
  <si>
    <t xml:space="preserve"> Hòa do 5b</t>
  </si>
  <si>
    <t xml:space="preserve"> Hòa do 6a</t>
  </si>
  <si>
    <t>Liền kề thôn Hòa do 5b nguy cơ rất cao</t>
  </si>
  <si>
    <t xml:space="preserve"> Hòa do 6b</t>
  </si>
  <si>
    <t>Liền kề thôn Ninh xuân nguy cơ rất cao</t>
  </si>
  <si>
    <t xml:space="preserve"> Cam Phúc Nam</t>
  </si>
  <si>
    <t xml:space="preserve"> Xuân ninh</t>
  </si>
  <si>
    <t xml:space="preserve"> Ninh xuân</t>
  </si>
  <si>
    <t>Có 5 F0 trong vòng 14 ngày, trong đó có 1 ca F0 phúc tạp hoặc không rõ nguồn lây</t>
  </si>
  <si>
    <t xml:space="preserve"> Hải thủy</t>
  </si>
  <si>
    <t xml:space="preserve"> Phúc Sơn</t>
  </si>
  <si>
    <t xml:space="preserve"> Cam Phú</t>
  </si>
  <si>
    <t xml:space="preserve"> Phú Thịnh</t>
  </si>
  <si>
    <t xml:space="preserve"> Phú Trung</t>
  </si>
  <si>
    <t>01. Bình thường mới</t>
  </si>
  <si>
    <t xml:space="preserve"> Phú Hải</t>
  </si>
  <si>
    <t>Có 2 F1 trong 14 ngày qua</t>
  </si>
  <si>
    <t xml:space="preserve"> Phú Sơn</t>
  </si>
  <si>
    <t xml:space="preserve"> Phú Bình</t>
  </si>
  <si>
    <t>Liền kề thôn Thuận Hiệp nguy cơ cao</t>
  </si>
  <si>
    <t xml:space="preserve"> Phú Hòa</t>
  </si>
  <si>
    <t xml:space="preserve"> Phú Lộc</t>
  </si>
  <si>
    <t>17</t>
  </si>
  <si>
    <t>Có 3 F1 trong 14 ngày qua</t>
  </si>
  <si>
    <t xml:space="preserve"> Cam Thuận</t>
  </si>
  <si>
    <t xml:space="preserve"> Thuận Hải</t>
  </si>
  <si>
    <t>Có 4 F0 trong vòng 14 ngày, trong đó có 4 ca F0 phúc tạp hoặc không rõ nguồn lây</t>
  </si>
  <si>
    <t xml:space="preserve"> Thuận Hòa</t>
  </si>
  <si>
    <t>Liền kề thôn Thuận Hải nguy cơ rất cao</t>
  </si>
  <si>
    <t xml:space="preserve"> Thuận Lợi</t>
  </si>
  <si>
    <t xml:space="preserve"> Thuận Hưng</t>
  </si>
  <si>
    <t xml:space="preserve"> Thuận Hiệp</t>
  </si>
  <si>
    <t>14</t>
  </si>
  <si>
    <t>Liền kề thôn  nguy cơ rất cao</t>
  </si>
  <si>
    <t xml:space="preserve"> Thuận Lộc</t>
  </si>
  <si>
    <t xml:space="preserve"> Thuận Thành</t>
  </si>
  <si>
    <t xml:space="preserve"> Thuận Phát</t>
  </si>
  <si>
    <t xml:space="preserve"> Cam Lộc</t>
  </si>
  <si>
    <t xml:space="preserve"> Lộc Hải</t>
  </si>
  <si>
    <t xml:space="preserve"> Lộc Phúc</t>
  </si>
  <si>
    <t>Liền kề thôn Ngô Mây nguy cơ cao</t>
  </si>
  <si>
    <t xml:space="preserve"> Lộc Thịnh</t>
  </si>
  <si>
    <t xml:space="preserve"> Lộc Sơn</t>
  </si>
  <si>
    <t>Liền kề thôn Lộc Thành nguy cơ cao</t>
  </si>
  <si>
    <t xml:space="preserve"> Lộc Thành</t>
  </si>
  <si>
    <t>Liền kề thôn Lợi Phúc nguy cơ rất cao</t>
  </si>
  <si>
    <t xml:space="preserve"> Lộc An</t>
  </si>
  <si>
    <t xml:space="preserve"> Cam Lợi</t>
  </si>
  <si>
    <t xml:space="preserve"> Lợi Phú</t>
  </si>
  <si>
    <t>11</t>
  </si>
  <si>
    <t xml:space="preserve"> Lợi Thủy</t>
  </si>
  <si>
    <t>Liền kề thôn Lợi Hưng nguy cơ rất cao</t>
  </si>
  <si>
    <t xml:space="preserve"> Lợi Hải</t>
  </si>
  <si>
    <t xml:space="preserve"> Lợi Hưng</t>
  </si>
  <si>
    <t xml:space="preserve"> Lợi Thịnh</t>
  </si>
  <si>
    <t xml:space="preserve"> Lợi Hòa</t>
  </si>
  <si>
    <t>27</t>
  </si>
  <si>
    <t xml:space="preserve"> Lợi Hiệp</t>
  </si>
  <si>
    <t xml:space="preserve"> Lợi Phúc</t>
  </si>
  <si>
    <t>16</t>
  </si>
  <si>
    <t>Có 16 F0 trong vòng 14 ngày, trong đó có 0 ca F0 phúc tạp hoặc không rõ nguồn lây</t>
  </si>
  <si>
    <t xml:space="preserve"> Lợi Thọ</t>
  </si>
  <si>
    <t xml:space="preserve"> Cam Linh</t>
  </si>
  <si>
    <t xml:space="preserve"> Linh Hòa</t>
  </si>
  <si>
    <t xml:space="preserve"> Đá Bạc</t>
  </si>
  <si>
    <t xml:space="preserve"> Linh Phú</t>
  </si>
  <si>
    <t xml:space="preserve"> Linh Tân</t>
  </si>
  <si>
    <t xml:space="preserve"> Linh Thương</t>
  </si>
  <si>
    <t xml:space="preserve"> Linh Trung</t>
  </si>
  <si>
    <t xml:space="preserve"> Linh Vân</t>
  </si>
  <si>
    <t xml:space="preserve"> Linh Xuân</t>
  </si>
  <si>
    <t xml:space="preserve"> Xóm Cồn</t>
  </si>
  <si>
    <t>Liền kề thôn Lợi Thịnh nguy cơ cao</t>
  </si>
  <si>
    <t xml:space="preserve"> Ba Ngòi</t>
  </si>
  <si>
    <t xml:space="preserve"> Lam Sơn</t>
  </si>
  <si>
    <t xml:space="preserve"> Sông Tiên</t>
  </si>
  <si>
    <t xml:space="preserve"> Hương Long</t>
  </si>
  <si>
    <t xml:space="preserve"> Sơn Long</t>
  </si>
  <si>
    <t xml:space="preserve"> Tây Sơn</t>
  </si>
  <si>
    <t xml:space="preserve"> Ngô Mây</t>
  </si>
  <si>
    <t xml:space="preserve"> Khánh Cam 1</t>
  </si>
  <si>
    <t xml:space="preserve"> Khánh Cam 2</t>
  </si>
  <si>
    <t xml:space="preserve"> Trà Long 1</t>
  </si>
  <si>
    <t xml:space="preserve"> Trà Long 2</t>
  </si>
  <si>
    <t xml:space="preserve"> Cam Phước Đông</t>
  </si>
  <si>
    <t xml:space="preserve"> Hòa Bình</t>
  </si>
  <si>
    <t xml:space="preserve"> Hòa An</t>
  </si>
  <si>
    <t xml:space="preserve"> Trà Sơn</t>
  </si>
  <si>
    <t xml:space="preserve"> Suối Môn</t>
  </si>
  <si>
    <t xml:space="preserve"> Thống Nhất</t>
  </si>
  <si>
    <t xml:space="preserve"> Giải phóng</t>
  </si>
  <si>
    <t xml:space="preserve"> Tân Hiệp</t>
  </si>
  <si>
    <t xml:space="preserve"> Cam Thịnh Đông</t>
  </si>
  <si>
    <t xml:space="preserve"> Hòn Quy</t>
  </si>
  <si>
    <t xml:space="preserve"> Hòa Diêm</t>
  </si>
  <si>
    <t xml:space="preserve"> Hòa Sơn</t>
  </si>
  <si>
    <t xml:space="preserve"> Hiệp Thanh</t>
  </si>
  <si>
    <t xml:space="preserve"> Hiệp Mỹ</t>
  </si>
  <si>
    <t xml:space="preserve"> Mỹ Thanh</t>
  </si>
  <si>
    <t xml:space="preserve"> Cam Thịnh Tây</t>
  </si>
  <si>
    <t xml:space="preserve"> Thịnh Sơn</t>
  </si>
  <si>
    <t xml:space="preserve"> Sông Cạn Trung</t>
  </si>
  <si>
    <t xml:space="preserve"> Suối Rua</t>
  </si>
  <si>
    <t xml:space="preserve"> Sông Cạn Đông</t>
  </si>
  <si>
    <t xml:space="preserve"> Cam Bình</t>
  </si>
  <si>
    <t xml:space="preserve"> Bình Ba Đông</t>
  </si>
  <si>
    <t xml:space="preserve"> Bình Ba Tây</t>
  </si>
  <si>
    <t xml:space="preserve"> Bình An</t>
  </si>
  <si>
    <t xml:space="preserve"> Bình Hưng</t>
  </si>
  <si>
    <t>20</t>
  </si>
  <si>
    <t xml:space="preserve"> Cam Lập</t>
  </si>
  <si>
    <t xml:space="preserve"> Nước Ngọt</t>
  </si>
  <si>
    <t xml:space="preserve"> Bình Lập</t>
  </si>
  <si>
    <t xml:space="preserve"> Chốt Cam Thịnh Đông</t>
  </si>
  <si>
    <t xml:space="preserve"> Chốt kiểm soát</t>
  </si>
  <si>
    <t xml:space="preserve">Tổng cộng: </t>
  </si>
  <si>
    <t>0</t>
  </si>
  <si>
    <t>Cam Phúc Nam</t>
  </si>
  <si>
    <t>Nguy cơ cao</t>
  </si>
  <si>
    <t>Không thay đổi cấp nguy cơ</t>
  </si>
  <si>
    <t>NC rất cao</t>
  </si>
  <si>
    <t>Có 7 cas F0 trong cộng đồng không rõ nguồn lây 6/9/2021,  có 3 F0 khu cách ly ngày 9/9/2021, Có 2 F0 trong khu cách ly ngày thứ 10 ngày 16/9/2021</t>
  </si>
  <si>
    <t>Liền kề Cam Thuận nguy cơ rất cao ngày 7/9/2021, có 1 F1 ngày 9/9/2021</t>
  </si>
  <si>
    <t>Có 4 F0 chưa xác định được nguồn lây ngày 7/9/2021</t>
  </si>
  <si>
    <t>Liền kề Cam Thuận nguy cơ rất cao ngày 7/9/2021</t>
  </si>
  <si>
    <t>Liền kề Cam Thuận nguy cơ rất cao ngày 7/9/2021, có 2 F0 trong khu phong tỏa không xác định được nguồn lây ngày 8/9/2021, có 1 F1 ngày 9/9/2021, có 1 F0 trong khu phong tỏa 12/9/2021</t>
  </si>
  <si>
    <t>Liền kề Cam Thuận nguy cơ rất cao ngày 7/9/2021, có 2 F1 ngày 9/9/2021</t>
  </si>
  <si>
    <t>Nguy cơ</t>
  </si>
  <si>
    <t>liền kề Cam Lợi có nguy cơ cao ngày 8/9/2021, cóa 1 F1 ngày 13/9/2021</t>
  </si>
  <si>
    <t xml:space="preserve"> Có 2 F1 ngày 6/9/2021, Có 2 F0 xlây nhiễm tại BV tâm thần không về địa phương,</t>
  </si>
  <si>
    <t>Bình thường mới</t>
  </si>
  <si>
    <t xml:space="preserve"> Có 3 F1 ngày 9/9/2021</t>
  </si>
  <si>
    <r>
      <t>Ghi chú</t>
    </r>
    <r>
      <rPr>
        <sz val="12"/>
        <rFont val="Times New Roman"/>
        <family val="1"/>
      </rPr>
      <t xml:space="preserve">
(tăng, giảm cấp nguy cơ)</t>
    </r>
  </si>
  <si>
    <t>Số ca F0 đến ngày 17/9/2021</t>
  </si>
  <si>
    <t>Số liệu 03/09/2021 - 16/09/2021</t>
  </si>
  <si>
    <t>70</t>
  </si>
  <si>
    <t>110</t>
  </si>
  <si>
    <t>370</t>
  </si>
  <si>
    <t>F0 ngày 3/9/2021 sau hoàn thành cách ly 7 chưa rõ nguồn lây, có 3 F1 ngày 9/9/2021</t>
  </si>
  <si>
    <t>Liền kề Nghĩa nguy cơ rất cao</t>
  </si>
  <si>
    <t>Hết phong tỏa toàn phường, có 4 F0 trong khu phong tỏa hòa do 5A, liền kề Cam Nghĩa nguy cơ rất cao</t>
  </si>
</sst>
</file>

<file path=xl/styles.xml><?xml version="1.0" encoding="utf-8"?>
<styleSheet xmlns="http://schemas.openxmlformats.org/spreadsheetml/2006/main">
  <fonts count="12">
    <font>
      <sz val="11"/>
      <name val="Calibri"/>
    </font>
    <font>
      <b/>
      <sz val="11"/>
      <name val="Calibri"/>
    </font>
    <font>
      <b/>
      <sz val="11"/>
      <name val="Times New Romane"/>
    </font>
    <font>
      <b/>
      <sz val="11"/>
      <color rgb="FF000000"/>
      <name val="Times New Romane"/>
    </font>
    <font>
      <sz val="12"/>
      <name val="Times New Romane"/>
    </font>
    <font>
      <b/>
      <sz val="12"/>
      <name val="Times New Romane"/>
    </font>
    <font>
      <sz val="12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2"/>
      <name val="Times New Roman"/>
      <family val="1"/>
    </font>
    <font>
      <sz val="1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ADD8E6"/>
      </patternFill>
    </fill>
    <fill>
      <patternFill patternType="solid">
        <fgColor rgb="FFFFA500"/>
      </patternFill>
    </fill>
    <fill>
      <patternFill patternType="solid">
        <fgColor rgb="FFFFFF00"/>
      </patternFill>
    </fill>
    <fill>
      <patternFill patternType="solid">
        <fgColor rgb="FFFF0000"/>
      </patternFill>
    </fill>
    <fill>
      <patternFill patternType="solid">
        <fgColor rgb="FF00FFFF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8">
    <xf numFmtId="0" fontId="0" fillId="0" borderId="0" xfId="0" applyNumberFormat="1" applyFont="1" applyProtection="1"/>
    <xf numFmtId="0" fontId="1" fillId="0" borderId="0" xfId="0" applyNumberFormat="1" applyFont="1" applyProtection="1"/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Border="1" applyAlignment="1" applyProtection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4" fillId="4" borderId="1" xfId="0" applyNumberFormat="1" applyFont="1" applyFill="1" applyBorder="1" applyAlignment="1" applyProtection="1">
      <alignment horizontal="center" vertical="center" wrapText="1"/>
    </xf>
    <xf numFmtId="0" fontId="4" fillId="5" borderId="1" xfId="0" applyNumberFormat="1" applyFont="1" applyFill="1" applyBorder="1" applyAlignment="1" applyProtection="1">
      <alignment horizontal="center" vertical="center" wrapText="1"/>
    </xf>
    <xf numFmtId="0" fontId="4" fillId="6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Border="1" applyAlignment="1" applyProtection="1">
      <alignment horizontal="left" vertical="center" wrapText="1"/>
    </xf>
    <xf numFmtId="0" fontId="5" fillId="0" borderId="1" xfId="0" applyNumberFormat="1" applyFont="1" applyBorder="1" applyAlignment="1" applyProtection="1">
      <alignment horizontal="left" vertical="center" wrapText="1"/>
    </xf>
    <xf numFmtId="0" fontId="5" fillId="0" borderId="1" xfId="0" applyNumberFormat="1" applyFont="1" applyBorder="1" applyAlignment="1" applyProtection="1">
      <alignment horizontal="center" vertical="center" wrapText="1"/>
    </xf>
    <xf numFmtId="0" fontId="6" fillId="0" borderId="1" xfId="0" applyNumberFormat="1" applyFont="1" applyBorder="1" applyAlignment="1" applyProtection="1">
      <alignment horizontal="center" vertical="center" wrapText="1"/>
    </xf>
    <xf numFmtId="0" fontId="6" fillId="0" borderId="1" xfId="0" applyNumberFormat="1" applyFont="1" applyBorder="1" applyAlignment="1" applyProtection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7" fillId="8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3" fontId="10" fillId="11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 applyProtection="1">
      <alignment horizontal="left" vertical="center" wrapText="1"/>
    </xf>
    <xf numFmtId="0" fontId="2" fillId="0" borderId="0" xfId="0" applyNumberFormat="1" applyFont="1" applyAlignment="1" applyProtection="1">
      <alignment horizontal="center"/>
    </xf>
    <xf numFmtId="0" fontId="3" fillId="2" borderId="1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06"/>
  <sheetViews>
    <sheetView tabSelected="1" topLeftCell="A85" workbookViewId="0">
      <selection activeCell="J104" sqref="J104"/>
    </sheetView>
  </sheetViews>
  <sheetFormatPr defaultRowHeight="15"/>
  <cols>
    <col min="1" max="2" width="25" customWidth="1"/>
    <col min="3" max="8" width="7" customWidth="1"/>
    <col min="9" max="10" width="20" customWidth="1"/>
    <col min="11" max="11" width="44.5703125" customWidth="1"/>
  </cols>
  <sheetData>
    <row r="2" spans="1:12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>
      <c r="C3" t="str">
        <f>C6</f>
        <v/>
      </c>
    </row>
    <row r="4" spans="1:12" ht="28.5" customHeight="1">
      <c r="A4" s="27" t="s">
        <v>1</v>
      </c>
      <c r="B4" s="27" t="s">
        <v>2</v>
      </c>
      <c r="C4" s="27" t="s">
        <v>193</v>
      </c>
      <c r="D4" s="27"/>
      <c r="E4" s="27"/>
      <c r="F4" s="27" t="s">
        <v>3</v>
      </c>
      <c r="G4" s="27"/>
      <c r="H4" s="27"/>
      <c r="I4" s="27" t="s">
        <v>4</v>
      </c>
      <c r="J4" s="27" t="s">
        <v>5</v>
      </c>
      <c r="K4" s="27" t="s">
        <v>6</v>
      </c>
    </row>
    <row r="5" spans="1:12">
      <c r="A5" s="27"/>
      <c r="B5" s="27"/>
      <c r="C5" s="2" t="s">
        <v>7</v>
      </c>
      <c r="D5" s="2" t="s">
        <v>8</v>
      </c>
      <c r="E5" s="2" t="s">
        <v>9</v>
      </c>
      <c r="F5" s="2" t="s">
        <v>7</v>
      </c>
      <c r="G5" s="2" t="s">
        <v>8</v>
      </c>
      <c r="H5" s="2" t="s">
        <v>9</v>
      </c>
      <c r="I5" s="27"/>
      <c r="J5" s="27"/>
      <c r="K5" s="27"/>
    </row>
    <row r="6" spans="1:12" ht="25.5" customHeight="1">
      <c r="A6" s="25" t="s">
        <v>10</v>
      </c>
      <c r="B6" s="8" t="s">
        <v>11</v>
      </c>
      <c r="C6" s="3" t="s">
        <v>12</v>
      </c>
      <c r="D6" s="3" t="s">
        <v>13</v>
      </c>
      <c r="E6" s="3" t="s">
        <v>14</v>
      </c>
      <c r="F6" s="3" t="s">
        <v>12</v>
      </c>
      <c r="G6" s="3" t="s">
        <v>12</v>
      </c>
      <c r="H6" s="3" t="s">
        <v>12</v>
      </c>
      <c r="I6" s="4" t="s">
        <v>15</v>
      </c>
      <c r="J6" s="4" t="s">
        <v>15</v>
      </c>
      <c r="K6" s="3" t="s">
        <v>16</v>
      </c>
    </row>
    <row r="7" spans="1:12" ht="15.75">
      <c r="A7" s="25" t="s">
        <v>10</v>
      </c>
      <c r="B7" s="8" t="s">
        <v>17</v>
      </c>
      <c r="C7" s="3" t="s">
        <v>12</v>
      </c>
      <c r="D7" s="3" t="s">
        <v>18</v>
      </c>
      <c r="E7" s="3" t="s">
        <v>18</v>
      </c>
      <c r="F7" s="3" t="s">
        <v>12</v>
      </c>
      <c r="G7" s="3" t="s">
        <v>12</v>
      </c>
      <c r="H7" s="3" t="s">
        <v>12</v>
      </c>
      <c r="I7" s="5" t="s">
        <v>19</v>
      </c>
      <c r="J7" s="5" t="s">
        <v>19</v>
      </c>
      <c r="K7" s="3" t="s">
        <v>20</v>
      </c>
    </row>
    <row r="8" spans="1:12" ht="31.5" customHeight="1">
      <c r="A8" s="25" t="s">
        <v>10</v>
      </c>
      <c r="B8" s="8" t="s">
        <v>21</v>
      </c>
      <c r="C8" s="3" t="s">
        <v>12</v>
      </c>
      <c r="D8" s="3" t="s">
        <v>12</v>
      </c>
      <c r="E8" s="3" t="s">
        <v>22</v>
      </c>
      <c r="F8" s="3" t="s">
        <v>12</v>
      </c>
      <c r="G8" s="3" t="s">
        <v>12</v>
      </c>
      <c r="H8" s="3" t="s">
        <v>12</v>
      </c>
      <c r="I8" s="5" t="s">
        <v>19</v>
      </c>
      <c r="J8" s="5" t="s">
        <v>19</v>
      </c>
      <c r="K8" s="3" t="s">
        <v>23</v>
      </c>
    </row>
    <row r="9" spans="1:12" ht="31.5" customHeight="1">
      <c r="A9" s="25" t="s">
        <v>24</v>
      </c>
      <c r="B9" s="8" t="s">
        <v>25</v>
      </c>
      <c r="C9" s="3" t="s">
        <v>12</v>
      </c>
      <c r="D9" s="3" t="s">
        <v>12</v>
      </c>
      <c r="E9" s="3" t="s">
        <v>18</v>
      </c>
      <c r="F9" s="3" t="s">
        <v>12</v>
      </c>
      <c r="G9" s="3" t="s">
        <v>12</v>
      </c>
      <c r="H9" s="3" t="s">
        <v>12</v>
      </c>
      <c r="I9" s="4" t="s">
        <v>15</v>
      </c>
      <c r="J9" s="4" t="s">
        <v>15</v>
      </c>
      <c r="K9" s="3" t="s">
        <v>16</v>
      </c>
    </row>
    <row r="10" spans="1:12" ht="47.25" customHeight="1">
      <c r="A10" s="25" t="s">
        <v>24</v>
      </c>
      <c r="B10" s="8" t="s">
        <v>26</v>
      </c>
      <c r="C10" s="3" t="s">
        <v>27</v>
      </c>
      <c r="D10" s="3" t="s">
        <v>13</v>
      </c>
      <c r="E10" s="3" t="s">
        <v>29</v>
      </c>
      <c r="F10" s="3" t="s">
        <v>12</v>
      </c>
      <c r="G10" s="3" t="s">
        <v>12</v>
      </c>
      <c r="H10" s="3" t="s">
        <v>12</v>
      </c>
      <c r="I10" s="6" t="s">
        <v>30</v>
      </c>
      <c r="J10" s="6" t="s">
        <v>30</v>
      </c>
      <c r="K10" s="3" t="s">
        <v>31</v>
      </c>
    </row>
    <row r="11" spans="1:12" ht="31.5" customHeight="1">
      <c r="A11" s="25" t="s">
        <v>24</v>
      </c>
      <c r="B11" s="8" t="s">
        <v>32</v>
      </c>
      <c r="C11" s="3" t="s">
        <v>12</v>
      </c>
      <c r="D11" s="3" t="s">
        <v>12</v>
      </c>
      <c r="E11" s="3" t="s">
        <v>12</v>
      </c>
      <c r="F11" s="3" t="s">
        <v>12</v>
      </c>
      <c r="G11" s="3" t="s">
        <v>12</v>
      </c>
      <c r="H11" s="3" t="s">
        <v>12</v>
      </c>
      <c r="I11" s="4" t="s">
        <v>15</v>
      </c>
      <c r="J11" s="4" t="s">
        <v>15</v>
      </c>
      <c r="K11" s="3" t="s">
        <v>16</v>
      </c>
    </row>
    <row r="12" spans="1:12" ht="31.5" customHeight="1">
      <c r="A12" s="25" t="s">
        <v>24</v>
      </c>
      <c r="B12" s="8" t="s">
        <v>33</v>
      </c>
      <c r="C12" s="3" t="s">
        <v>12</v>
      </c>
      <c r="D12" s="3" t="s">
        <v>22</v>
      </c>
      <c r="E12" s="3" t="s">
        <v>27</v>
      </c>
      <c r="F12" s="3" t="s">
        <v>12</v>
      </c>
      <c r="G12" s="3" t="s">
        <v>12</v>
      </c>
      <c r="H12" s="3" t="s">
        <v>12</v>
      </c>
      <c r="I12" s="4" t="s">
        <v>15</v>
      </c>
      <c r="J12" s="4" t="s">
        <v>15</v>
      </c>
      <c r="K12" s="3" t="s">
        <v>16</v>
      </c>
    </row>
    <row r="13" spans="1:12" ht="15.75">
      <c r="A13" s="25" t="s">
        <v>24</v>
      </c>
      <c r="B13" s="8" t="s">
        <v>34</v>
      </c>
      <c r="C13" s="3" t="s">
        <v>12</v>
      </c>
      <c r="D13" s="3" t="s">
        <v>18</v>
      </c>
      <c r="E13" s="3" t="s">
        <v>13</v>
      </c>
      <c r="F13" s="3" t="s">
        <v>12</v>
      </c>
      <c r="G13" s="3" t="s">
        <v>12</v>
      </c>
      <c r="H13" s="3" t="s">
        <v>12</v>
      </c>
      <c r="I13" s="5" t="s">
        <v>19</v>
      </c>
      <c r="J13" s="5" t="s">
        <v>19</v>
      </c>
      <c r="K13" s="3" t="s">
        <v>20</v>
      </c>
    </row>
    <row r="14" spans="1:12" ht="31.5" customHeight="1">
      <c r="A14" s="25" t="s">
        <v>24</v>
      </c>
      <c r="B14" s="8" t="s">
        <v>35</v>
      </c>
      <c r="C14" s="3" t="s">
        <v>12</v>
      </c>
      <c r="D14" s="3" t="s">
        <v>22</v>
      </c>
      <c r="E14" s="3" t="s">
        <v>36</v>
      </c>
      <c r="F14" s="3" t="s">
        <v>12</v>
      </c>
      <c r="G14" s="3" t="s">
        <v>12</v>
      </c>
      <c r="H14" s="3" t="s">
        <v>12</v>
      </c>
      <c r="I14" s="4" t="s">
        <v>15</v>
      </c>
      <c r="J14" s="4" t="s">
        <v>15</v>
      </c>
      <c r="K14" s="3" t="s">
        <v>37</v>
      </c>
    </row>
    <row r="15" spans="1:12" ht="15.75">
      <c r="A15" s="25" t="s">
        <v>24</v>
      </c>
      <c r="B15" s="8" t="s">
        <v>38</v>
      </c>
      <c r="C15" s="3" t="s">
        <v>12</v>
      </c>
      <c r="D15" s="3" t="s">
        <v>18</v>
      </c>
      <c r="E15" s="3" t="s">
        <v>18</v>
      </c>
      <c r="F15" s="3" t="s">
        <v>12</v>
      </c>
      <c r="G15" s="3" t="s">
        <v>12</v>
      </c>
      <c r="H15" s="3" t="s">
        <v>12</v>
      </c>
      <c r="I15" s="5" t="s">
        <v>19</v>
      </c>
      <c r="J15" s="5" t="s">
        <v>19</v>
      </c>
      <c r="K15" s="3" t="s">
        <v>20</v>
      </c>
    </row>
    <row r="16" spans="1:12" ht="31.5" customHeight="1">
      <c r="A16" s="25" t="s">
        <v>24</v>
      </c>
      <c r="B16" s="8" t="s">
        <v>39</v>
      </c>
      <c r="C16" s="3" t="s">
        <v>12</v>
      </c>
      <c r="D16" s="3" t="s">
        <v>22</v>
      </c>
      <c r="E16" s="3" t="s">
        <v>40</v>
      </c>
      <c r="F16" s="3" t="s">
        <v>12</v>
      </c>
      <c r="G16" s="3" t="s">
        <v>12</v>
      </c>
      <c r="H16" s="3" t="s">
        <v>12</v>
      </c>
      <c r="I16" s="4" t="s">
        <v>15</v>
      </c>
      <c r="J16" s="4" t="s">
        <v>15</v>
      </c>
      <c r="K16" s="3" t="s">
        <v>16</v>
      </c>
    </row>
    <row r="17" spans="1:11" ht="15.75">
      <c r="A17" s="25" t="s">
        <v>24</v>
      </c>
      <c r="B17" s="8" t="s">
        <v>41</v>
      </c>
      <c r="C17" s="3" t="s">
        <v>22</v>
      </c>
      <c r="D17" s="3" t="s">
        <v>42</v>
      </c>
      <c r="E17" s="3" t="s">
        <v>40</v>
      </c>
      <c r="F17" s="3" t="s">
        <v>12</v>
      </c>
      <c r="G17" s="3" t="s">
        <v>12</v>
      </c>
      <c r="H17" s="3" t="s">
        <v>12</v>
      </c>
      <c r="I17" s="5" t="s">
        <v>19</v>
      </c>
      <c r="J17" s="5" t="s">
        <v>19</v>
      </c>
      <c r="K17" s="3" t="s">
        <v>43</v>
      </c>
    </row>
    <row r="18" spans="1:11" ht="31.5" customHeight="1">
      <c r="A18" s="25" t="s">
        <v>24</v>
      </c>
      <c r="B18" s="8" t="s">
        <v>44</v>
      </c>
      <c r="C18" s="3" t="s">
        <v>12</v>
      </c>
      <c r="D18" s="3" t="s">
        <v>12</v>
      </c>
      <c r="E18" s="3" t="s">
        <v>13</v>
      </c>
      <c r="F18" s="3" t="s">
        <v>12</v>
      </c>
      <c r="G18" s="3" t="s">
        <v>12</v>
      </c>
      <c r="H18" s="3" t="s">
        <v>12</v>
      </c>
      <c r="I18" s="4" t="s">
        <v>15</v>
      </c>
      <c r="J18" s="4" t="s">
        <v>15</v>
      </c>
      <c r="K18" s="3" t="s">
        <v>37</v>
      </c>
    </row>
    <row r="19" spans="1:11" ht="47.25" customHeight="1">
      <c r="A19" s="25" t="s">
        <v>24</v>
      </c>
      <c r="B19" s="8" t="s">
        <v>45</v>
      </c>
      <c r="C19" s="3" t="s">
        <v>18</v>
      </c>
      <c r="D19" s="3" t="s">
        <v>12</v>
      </c>
      <c r="E19" s="3" t="s">
        <v>18</v>
      </c>
      <c r="F19" s="3" t="s">
        <v>12</v>
      </c>
      <c r="G19" s="3" t="s">
        <v>12</v>
      </c>
      <c r="H19" s="3" t="s">
        <v>12</v>
      </c>
      <c r="I19" s="4" t="s">
        <v>15</v>
      </c>
      <c r="J19" s="4" t="s">
        <v>15</v>
      </c>
      <c r="K19" s="3" t="s">
        <v>46</v>
      </c>
    </row>
    <row r="20" spans="1:11" ht="31.5" customHeight="1">
      <c r="A20" s="25" t="s">
        <v>47</v>
      </c>
      <c r="B20" s="8" t="s">
        <v>48</v>
      </c>
      <c r="C20" s="3" t="s">
        <v>12</v>
      </c>
      <c r="D20" s="3" t="s">
        <v>12</v>
      </c>
      <c r="E20" s="3" t="s">
        <v>12</v>
      </c>
      <c r="F20" s="3" t="s">
        <v>12</v>
      </c>
      <c r="G20" s="3" t="s">
        <v>12</v>
      </c>
      <c r="H20" s="3" t="s">
        <v>12</v>
      </c>
      <c r="I20" s="5" t="s">
        <v>19</v>
      </c>
      <c r="J20" s="5" t="s">
        <v>19</v>
      </c>
      <c r="K20" s="3" t="s">
        <v>49</v>
      </c>
    </row>
    <row r="21" spans="1:11" ht="31.5" customHeight="1">
      <c r="A21" s="25" t="s">
        <v>47</v>
      </c>
      <c r="B21" s="8" t="s">
        <v>50</v>
      </c>
      <c r="C21" s="3" t="s">
        <v>12</v>
      </c>
      <c r="D21" s="3" t="s">
        <v>12</v>
      </c>
      <c r="E21" s="3" t="s">
        <v>12</v>
      </c>
      <c r="F21" s="3" t="s">
        <v>12</v>
      </c>
      <c r="G21" s="3" t="s">
        <v>12</v>
      </c>
      <c r="H21" s="3" t="s">
        <v>12</v>
      </c>
      <c r="I21" s="5" t="s">
        <v>19</v>
      </c>
      <c r="J21" s="5" t="s">
        <v>19</v>
      </c>
      <c r="K21" s="3" t="s">
        <v>49</v>
      </c>
    </row>
    <row r="22" spans="1:11" ht="31.5" customHeight="1">
      <c r="A22" s="25" t="s">
        <v>47</v>
      </c>
      <c r="B22" s="8" t="s">
        <v>51</v>
      </c>
      <c r="C22" s="3" t="s">
        <v>18</v>
      </c>
      <c r="D22" s="3" t="s">
        <v>18</v>
      </c>
      <c r="E22" s="3" t="s">
        <v>36</v>
      </c>
      <c r="F22" s="3" t="s">
        <v>12</v>
      </c>
      <c r="G22" s="3" t="s">
        <v>12</v>
      </c>
      <c r="H22" s="3" t="s">
        <v>12</v>
      </c>
      <c r="I22" s="4" t="s">
        <v>15</v>
      </c>
      <c r="J22" s="4" t="s">
        <v>15</v>
      </c>
      <c r="K22" s="3" t="s">
        <v>37</v>
      </c>
    </row>
    <row r="23" spans="1:11" ht="47.25" customHeight="1">
      <c r="A23" s="25" t="s">
        <v>47</v>
      </c>
      <c r="B23" s="8" t="s">
        <v>52</v>
      </c>
      <c r="C23" s="3" t="s">
        <v>53</v>
      </c>
      <c r="D23" s="3" t="s">
        <v>12</v>
      </c>
      <c r="E23" s="3" t="s">
        <v>12</v>
      </c>
      <c r="F23" s="3" t="s">
        <v>12</v>
      </c>
      <c r="G23" s="3" t="s">
        <v>12</v>
      </c>
      <c r="H23" s="3" t="s">
        <v>12</v>
      </c>
      <c r="I23" s="6" t="s">
        <v>30</v>
      </c>
      <c r="J23" s="6" t="s">
        <v>30</v>
      </c>
      <c r="K23" s="3" t="s">
        <v>54</v>
      </c>
    </row>
    <row r="24" spans="1:11" ht="15.75">
      <c r="A24" s="25" t="s">
        <v>47</v>
      </c>
      <c r="B24" s="8" t="s">
        <v>55</v>
      </c>
      <c r="C24" s="3" t="s">
        <v>12</v>
      </c>
      <c r="D24" s="3" t="s">
        <v>12</v>
      </c>
      <c r="E24" s="3" t="s">
        <v>12</v>
      </c>
      <c r="F24" s="3" t="s">
        <v>12</v>
      </c>
      <c r="G24" s="3" t="s">
        <v>12</v>
      </c>
      <c r="H24" s="3" t="s">
        <v>12</v>
      </c>
      <c r="I24" s="4" t="s">
        <v>15</v>
      </c>
      <c r="J24" s="4" t="s">
        <v>15</v>
      </c>
      <c r="K24" s="3" t="s">
        <v>56</v>
      </c>
    </row>
    <row r="25" spans="1:11" ht="31.5">
      <c r="A25" s="25" t="s">
        <v>47</v>
      </c>
      <c r="B25" s="8" t="s">
        <v>57</v>
      </c>
      <c r="C25" s="3" t="s">
        <v>28</v>
      </c>
      <c r="D25" s="3" t="s">
        <v>18</v>
      </c>
      <c r="E25" s="3" t="s">
        <v>12</v>
      </c>
      <c r="F25" s="3" t="s">
        <v>12</v>
      </c>
      <c r="G25" s="3" t="s">
        <v>12</v>
      </c>
      <c r="H25" s="3" t="s">
        <v>12</v>
      </c>
      <c r="I25" s="6" t="s">
        <v>30</v>
      </c>
      <c r="J25" s="6" t="s">
        <v>30</v>
      </c>
      <c r="K25" s="3" t="s">
        <v>58</v>
      </c>
    </row>
    <row r="26" spans="1:11" ht="31.5">
      <c r="A26" s="25" t="s">
        <v>47</v>
      </c>
      <c r="B26" s="8" t="s">
        <v>59</v>
      </c>
      <c r="C26" s="3" t="s">
        <v>53</v>
      </c>
      <c r="D26" s="3" t="s">
        <v>53</v>
      </c>
      <c r="E26" s="3" t="s">
        <v>12</v>
      </c>
      <c r="F26" s="3" t="s">
        <v>12</v>
      </c>
      <c r="G26" s="3" t="s">
        <v>12</v>
      </c>
      <c r="H26" s="3" t="s">
        <v>12</v>
      </c>
      <c r="I26" s="6" t="s">
        <v>30</v>
      </c>
      <c r="J26" s="6" t="s">
        <v>30</v>
      </c>
      <c r="K26" s="3" t="s">
        <v>54</v>
      </c>
    </row>
    <row r="27" spans="1:11" ht="15.75">
      <c r="A27" s="25" t="s">
        <v>47</v>
      </c>
      <c r="B27" s="8" t="s">
        <v>60</v>
      </c>
      <c r="C27" s="3" t="s">
        <v>12</v>
      </c>
      <c r="D27" s="3" t="s">
        <v>12</v>
      </c>
      <c r="E27" s="3" t="s">
        <v>12</v>
      </c>
      <c r="F27" s="3" t="s">
        <v>12</v>
      </c>
      <c r="G27" s="3" t="s">
        <v>12</v>
      </c>
      <c r="H27" s="3" t="s">
        <v>12</v>
      </c>
      <c r="I27" s="4" t="s">
        <v>15</v>
      </c>
      <c r="J27" s="4" t="s">
        <v>15</v>
      </c>
      <c r="K27" s="3" t="s">
        <v>61</v>
      </c>
    </row>
    <row r="28" spans="1:11" ht="15.75">
      <c r="A28" s="25" t="s">
        <v>47</v>
      </c>
      <c r="B28" s="8" t="s">
        <v>62</v>
      </c>
      <c r="C28" s="3" t="s">
        <v>12</v>
      </c>
      <c r="D28" s="3" t="s">
        <v>12</v>
      </c>
      <c r="E28" s="3" t="s">
        <v>12</v>
      </c>
      <c r="F28" s="3" t="s">
        <v>12</v>
      </c>
      <c r="G28" s="3" t="s">
        <v>12</v>
      </c>
      <c r="H28" s="3" t="s">
        <v>12</v>
      </c>
      <c r="I28" s="4" t="s">
        <v>15</v>
      </c>
      <c r="J28" s="4" t="s">
        <v>15</v>
      </c>
      <c r="K28" s="3" t="s">
        <v>63</v>
      </c>
    </row>
    <row r="29" spans="1:11" ht="15.75">
      <c r="A29" s="25" t="s">
        <v>64</v>
      </c>
      <c r="B29" s="8" t="s">
        <v>65</v>
      </c>
      <c r="C29" s="3" t="s">
        <v>12</v>
      </c>
      <c r="D29" s="3" t="s">
        <v>12</v>
      </c>
      <c r="E29" s="3" t="s">
        <v>12</v>
      </c>
      <c r="F29" s="3" t="s">
        <v>12</v>
      </c>
      <c r="G29" s="3" t="s">
        <v>12</v>
      </c>
      <c r="H29" s="3" t="s">
        <v>12</v>
      </c>
      <c r="I29" s="4" t="s">
        <v>15</v>
      </c>
      <c r="J29" s="4" t="s">
        <v>15</v>
      </c>
      <c r="K29" s="3" t="s">
        <v>61</v>
      </c>
    </row>
    <row r="30" spans="1:11" ht="31.5">
      <c r="A30" s="25" t="s">
        <v>64</v>
      </c>
      <c r="B30" s="8" t="s">
        <v>66</v>
      </c>
      <c r="C30" s="3" t="s">
        <v>13</v>
      </c>
      <c r="D30" s="3" t="s">
        <v>36</v>
      </c>
      <c r="E30" s="3" t="s">
        <v>13</v>
      </c>
      <c r="F30" s="3" t="s">
        <v>12</v>
      </c>
      <c r="G30" s="3" t="s">
        <v>12</v>
      </c>
      <c r="H30" s="3" t="s">
        <v>12</v>
      </c>
      <c r="I30" s="6" t="s">
        <v>30</v>
      </c>
      <c r="J30" s="6" t="s">
        <v>30</v>
      </c>
      <c r="K30" s="3" t="s">
        <v>67</v>
      </c>
    </row>
    <row r="31" spans="1:11" ht="15.75">
      <c r="A31" s="25" t="s">
        <v>64</v>
      </c>
      <c r="B31" s="8" t="s">
        <v>68</v>
      </c>
      <c r="C31" s="3" t="s">
        <v>18</v>
      </c>
      <c r="D31" s="3" t="s">
        <v>22</v>
      </c>
      <c r="E31" s="3" t="s">
        <v>27</v>
      </c>
      <c r="F31" s="3" t="s">
        <v>12</v>
      </c>
      <c r="G31" s="3" t="s">
        <v>12</v>
      </c>
      <c r="H31" s="3" t="s">
        <v>12</v>
      </c>
      <c r="I31" s="4" t="s">
        <v>15</v>
      </c>
      <c r="J31" s="4" t="s">
        <v>15</v>
      </c>
      <c r="K31" s="3" t="s">
        <v>63</v>
      </c>
    </row>
    <row r="32" spans="1:11" ht="15.75">
      <c r="A32" s="25" t="s">
        <v>64</v>
      </c>
      <c r="B32" s="8" t="s">
        <v>69</v>
      </c>
      <c r="C32" s="3" t="s">
        <v>12</v>
      </c>
      <c r="D32" s="3" t="s">
        <v>12</v>
      </c>
      <c r="E32" s="3" t="s">
        <v>22</v>
      </c>
      <c r="F32" s="3" t="s">
        <v>12</v>
      </c>
      <c r="G32" s="3" t="s">
        <v>12</v>
      </c>
      <c r="H32" s="3" t="s">
        <v>12</v>
      </c>
      <c r="I32" s="4" t="s">
        <v>15</v>
      </c>
      <c r="J32" s="4" t="s">
        <v>15</v>
      </c>
      <c r="K32" s="3" t="s">
        <v>63</v>
      </c>
    </row>
    <row r="33" spans="1:11" ht="15.75">
      <c r="A33" s="25" t="s">
        <v>70</v>
      </c>
      <c r="B33" s="8" t="s">
        <v>71</v>
      </c>
      <c r="C33" s="3" t="s">
        <v>12</v>
      </c>
      <c r="D33" s="3" t="s">
        <v>18</v>
      </c>
      <c r="E33" s="3" t="s">
        <v>13</v>
      </c>
      <c r="F33" s="3" t="s">
        <v>12</v>
      </c>
      <c r="G33" s="3" t="s">
        <v>12</v>
      </c>
      <c r="H33" s="3" t="s">
        <v>12</v>
      </c>
      <c r="I33" s="5" t="s">
        <v>19</v>
      </c>
      <c r="J33" s="5" t="s">
        <v>19</v>
      </c>
      <c r="K33" s="3" t="s">
        <v>20</v>
      </c>
    </row>
    <row r="34" spans="1:11" ht="15.75">
      <c r="A34" s="25" t="s">
        <v>70</v>
      </c>
      <c r="B34" s="8" t="s">
        <v>72</v>
      </c>
      <c r="C34" s="3" t="s">
        <v>12</v>
      </c>
      <c r="D34" s="3" t="s">
        <v>12</v>
      </c>
      <c r="E34" s="3" t="s">
        <v>18</v>
      </c>
      <c r="F34" s="3" t="s">
        <v>12</v>
      </c>
      <c r="G34" s="3" t="s">
        <v>12</v>
      </c>
      <c r="H34" s="3" t="s">
        <v>12</v>
      </c>
      <c r="I34" s="7" t="s">
        <v>73</v>
      </c>
      <c r="J34" s="7" t="s">
        <v>73</v>
      </c>
      <c r="K34" s="3" t="s">
        <v>12</v>
      </c>
    </row>
    <row r="35" spans="1:11" ht="15.75">
      <c r="A35" s="25" t="s">
        <v>70</v>
      </c>
      <c r="B35" s="8" t="s">
        <v>74</v>
      </c>
      <c r="C35" s="3" t="s">
        <v>12</v>
      </c>
      <c r="D35" s="3" t="s">
        <v>22</v>
      </c>
      <c r="E35" s="3" t="s">
        <v>27</v>
      </c>
      <c r="F35" s="3" t="s">
        <v>12</v>
      </c>
      <c r="G35" s="3" t="s">
        <v>12</v>
      </c>
      <c r="H35" s="3" t="s">
        <v>12</v>
      </c>
      <c r="I35" s="5" t="s">
        <v>19</v>
      </c>
      <c r="J35" s="5" t="s">
        <v>19</v>
      </c>
      <c r="K35" s="3" t="s">
        <v>75</v>
      </c>
    </row>
    <row r="36" spans="1:11" ht="15.75">
      <c r="A36" s="25" t="s">
        <v>70</v>
      </c>
      <c r="B36" s="8" t="s">
        <v>76</v>
      </c>
      <c r="C36" s="3" t="s">
        <v>12</v>
      </c>
      <c r="D36" s="3" t="s">
        <v>12</v>
      </c>
      <c r="E36" s="3" t="s">
        <v>12</v>
      </c>
      <c r="F36" s="3" t="s">
        <v>12</v>
      </c>
      <c r="G36" s="3" t="s">
        <v>12</v>
      </c>
      <c r="H36" s="3" t="s">
        <v>12</v>
      </c>
      <c r="I36" s="7" t="s">
        <v>73</v>
      </c>
      <c r="J36" s="7" t="s">
        <v>73</v>
      </c>
      <c r="K36" s="3" t="s">
        <v>12</v>
      </c>
    </row>
    <row r="37" spans="1:11" ht="15.75">
      <c r="A37" s="25" t="s">
        <v>70</v>
      </c>
      <c r="B37" s="8" t="s">
        <v>77</v>
      </c>
      <c r="C37" s="3" t="s">
        <v>12</v>
      </c>
      <c r="D37" s="3" t="s">
        <v>12</v>
      </c>
      <c r="E37" s="3" t="s">
        <v>12</v>
      </c>
      <c r="F37" s="3" t="s">
        <v>12</v>
      </c>
      <c r="G37" s="3" t="s">
        <v>12</v>
      </c>
      <c r="H37" s="3" t="s">
        <v>12</v>
      </c>
      <c r="I37" s="5" t="s">
        <v>19</v>
      </c>
      <c r="J37" s="5" t="s">
        <v>19</v>
      </c>
      <c r="K37" s="3" t="s">
        <v>78</v>
      </c>
    </row>
    <row r="38" spans="1:11" ht="15.75">
      <c r="A38" s="25" t="s">
        <v>70</v>
      </c>
      <c r="B38" s="8" t="s">
        <v>79</v>
      </c>
      <c r="C38" s="3" t="s">
        <v>12</v>
      </c>
      <c r="D38" s="3" t="s">
        <v>18</v>
      </c>
      <c r="E38" s="3" t="s">
        <v>22</v>
      </c>
      <c r="F38" s="3" t="s">
        <v>12</v>
      </c>
      <c r="G38" s="3" t="s">
        <v>12</v>
      </c>
      <c r="H38" s="3" t="s">
        <v>12</v>
      </c>
      <c r="I38" s="5" t="s">
        <v>19</v>
      </c>
      <c r="J38" s="5" t="s">
        <v>19</v>
      </c>
      <c r="K38" s="3" t="s">
        <v>20</v>
      </c>
    </row>
    <row r="39" spans="1:11" ht="15.75">
      <c r="A39" s="25" t="s">
        <v>70</v>
      </c>
      <c r="B39" s="8" t="s">
        <v>80</v>
      </c>
      <c r="C39" s="3" t="s">
        <v>12</v>
      </c>
      <c r="D39" s="3" t="s">
        <v>36</v>
      </c>
      <c r="E39" s="3" t="s">
        <v>81</v>
      </c>
      <c r="F39" s="3" t="s">
        <v>12</v>
      </c>
      <c r="G39" s="3" t="s">
        <v>12</v>
      </c>
      <c r="H39" s="3" t="s">
        <v>12</v>
      </c>
      <c r="I39" s="5" t="s">
        <v>19</v>
      </c>
      <c r="J39" s="5" t="s">
        <v>19</v>
      </c>
      <c r="K39" s="3" t="s">
        <v>82</v>
      </c>
    </row>
    <row r="40" spans="1:11" ht="31.5">
      <c r="A40" s="25" t="s">
        <v>83</v>
      </c>
      <c r="B40" s="8" t="s">
        <v>84</v>
      </c>
      <c r="C40" s="3" t="s">
        <v>28</v>
      </c>
      <c r="D40" s="3" t="s">
        <v>42</v>
      </c>
      <c r="E40" s="3" t="s">
        <v>42</v>
      </c>
      <c r="F40" s="3" t="s">
        <v>12</v>
      </c>
      <c r="G40" s="3" t="s">
        <v>12</v>
      </c>
      <c r="H40" s="3" t="s">
        <v>12</v>
      </c>
      <c r="I40" s="6" t="s">
        <v>30</v>
      </c>
      <c r="J40" s="6" t="s">
        <v>30</v>
      </c>
      <c r="K40" s="3" t="s">
        <v>85</v>
      </c>
    </row>
    <row r="41" spans="1:11" ht="15.75">
      <c r="A41" s="25" t="s">
        <v>83</v>
      </c>
      <c r="B41" s="8" t="s">
        <v>86</v>
      </c>
      <c r="C41" s="3" t="s">
        <v>12</v>
      </c>
      <c r="D41" s="3" t="s">
        <v>12</v>
      </c>
      <c r="E41" s="3" t="s">
        <v>12</v>
      </c>
      <c r="F41" s="3" t="s">
        <v>12</v>
      </c>
      <c r="G41" s="3" t="s">
        <v>12</v>
      </c>
      <c r="H41" s="3" t="s">
        <v>12</v>
      </c>
      <c r="I41" s="4" t="s">
        <v>15</v>
      </c>
      <c r="J41" s="4" t="s">
        <v>15</v>
      </c>
      <c r="K41" s="3" t="s">
        <v>87</v>
      </c>
    </row>
    <row r="42" spans="1:11" ht="15.75">
      <c r="A42" s="25" t="s">
        <v>83</v>
      </c>
      <c r="B42" s="8" t="s">
        <v>88</v>
      </c>
      <c r="C42" s="3" t="s">
        <v>12</v>
      </c>
      <c r="D42" s="3" t="s">
        <v>12</v>
      </c>
      <c r="E42" s="3" t="s">
        <v>22</v>
      </c>
      <c r="F42" s="3" t="s">
        <v>12</v>
      </c>
      <c r="G42" s="3" t="s">
        <v>12</v>
      </c>
      <c r="H42" s="3" t="s">
        <v>12</v>
      </c>
      <c r="I42" s="7" t="s">
        <v>73</v>
      </c>
      <c r="J42" s="7" t="s">
        <v>73</v>
      </c>
      <c r="K42" s="3" t="s">
        <v>12</v>
      </c>
    </row>
    <row r="43" spans="1:11" ht="15.75">
      <c r="A43" s="25" t="s">
        <v>83</v>
      </c>
      <c r="B43" s="8" t="s">
        <v>89</v>
      </c>
      <c r="C43" s="3" t="s">
        <v>12</v>
      </c>
      <c r="D43" s="3" t="s">
        <v>12</v>
      </c>
      <c r="E43" s="3" t="s">
        <v>18</v>
      </c>
      <c r="F43" s="3" t="s">
        <v>12</v>
      </c>
      <c r="G43" s="3" t="s">
        <v>12</v>
      </c>
      <c r="H43" s="3" t="s">
        <v>12</v>
      </c>
      <c r="I43" s="4" t="s">
        <v>15</v>
      </c>
      <c r="J43" s="4" t="s">
        <v>15</v>
      </c>
      <c r="K43" s="3" t="s">
        <v>87</v>
      </c>
    </row>
    <row r="44" spans="1:11" ht="15.75">
      <c r="A44" s="25" t="s">
        <v>83</v>
      </c>
      <c r="B44" s="8" t="s">
        <v>90</v>
      </c>
      <c r="C44" s="3" t="s">
        <v>12</v>
      </c>
      <c r="D44" s="3" t="s">
        <v>18</v>
      </c>
      <c r="E44" s="3" t="s">
        <v>91</v>
      </c>
      <c r="F44" s="3" t="s">
        <v>12</v>
      </c>
      <c r="G44" s="3" t="s">
        <v>12</v>
      </c>
      <c r="H44" s="3" t="s">
        <v>12</v>
      </c>
      <c r="I44" s="4" t="s">
        <v>15</v>
      </c>
      <c r="J44" s="4" t="s">
        <v>15</v>
      </c>
      <c r="K44" s="3" t="s">
        <v>92</v>
      </c>
    </row>
    <row r="45" spans="1:11" ht="15.75">
      <c r="A45" s="25" t="s">
        <v>83</v>
      </c>
      <c r="B45" s="8" t="s">
        <v>93</v>
      </c>
      <c r="C45" s="3" t="s">
        <v>12</v>
      </c>
      <c r="D45" s="3" t="s">
        <v>12</v>
      </c>
      <c r="E45" s="3" t="s">
        <v>12</v>
      </c>
      <c r="F45" s="3" t="s">
        <v>12</v>
      </c>
      <c r="G45" s="3" t="s">
        <v>12</v>
      </c>
      <c r="H45" s="3" t="s">
        <v>12</v>
      </c>
      <c r="I45" s="5" t="s">
        <v>19</v>
      </c>
      <c r="J45" s="5" t="s">
        <v>19</v>
      </c>
      <c r="K45" s="3" t="s">
        <v>78</v>
      </c>
    </row>
    <row r="46" spans="1:11" ht="15.75">
      <c r="A46" s="25" t="s">
        <v>83</v>
      </c>
      <c r="B46" s="8" t="s">
        <v>94</v>
      </c>
      <c r="C46" s="3" t="s">
        <v>12</v>
      </c>
      <c r="D46" s="3" t="s">
        <v>12</v>
      </c>
      <c r="E46" s="3" t="s">
        <v>22</v>
      </c>
      <c r="F46" s="3" t="s">
        <v>12</v>
      </c>
      <c r="G46" s="3" t="s">
        <v>12</v>
      </c>
      <c r="H46" s="3" t="s">
        <v>12</v>
      </c>
      <c r="I46" s="5" t="s">
        <v>19</v>
      </c>
      <c r="J46" s="5" t="s">
        <v>19</v>
      </c>
      <c r="K46" s="3" t="s">
        <v>78</v>
      </c>
    </row>
    <row r="47" spans="1:11" ht="15.75">
      <c r="A47" s="25" t="s">
        <v>83</v>
      </c>
      <c r="B47" s="8" t="s">
        <v>95</v>
      </c>
      <c r="C47" s="3" t="s">
        <v>12</v>
      </c>
      <c r="D47" s="3" t="s">
        <v>18</v>
      </c>
      <c r="E47" s="3" t="s">
        <v>40</v>
      </c>
      <c r="F47" s="3" t="s">
        <v>12</v>
      </c>
      <c r="G47" s="3" t="s">
        <v>12</v>
      </c>
      <c r="H47" s="3" t="s">
        <v>12</v>
      </c>
      <c r="I47" s="5" t="s">
        <v>19</v>
      </c>
      <c r="J47" s="5" t="s">
        <v>19</v>
      </c>
      <c r="K47" s="3" t="s">
        <v>20</v>
      </c>
    </row>
    <row r="48" spans="1:11" ht="15.75">
      <c r="A48" s="25" t="s">
        <v>96</v>
      </c>
      <c r="B48" s="8" t="s">
        <v>97</v>
      </c>
      <c r="C48" s="3" t="s">
        <v>12</v>
      </c>
      <c r="D48" s="3" t="s">
        <v>18</v>
      </c>
      <c r="E48" s="3" t="s">
        <v>28</v>
      </c>
      <c r="F48" s="3" t="s">
        <v>12</v>
      </c>
      <c r="G48" s="3" t="s">
        <v>12</v>
      </c>
      <c r="H48" s="3" t="s">
        <v>12</v>
      </c>
      <c r="I48" s="5" t="s">
        <v>19</v>
      </c>
      <c r="J48" s="5" t="s">
        <v>19</v>
      </c>
      <c r="K48" s="3" t="s">
        <v>20</v>
      </c>
    </row>
    <row r="49" spans="1:11" ht="15.75">
      <c r="A49" s="25" t="s">
        <v>96</v>
      </c>
      <c r="B49" s="8" t="s">
        <v>98</v>
      </c>
      <c r="C49" s="3" t="s">
        <v>12</v>
      </c>
      <c r="D49" s="3" t="s">
        <v>12</v>
      </c>
      <c r="E49" s="3" t="s">
        <v>36</v>
      </c>
      <c r="F49" s="3" t="s">
        <v>12</v>
      </c>
      <c r="G49" s="3" t="s">
        <v>12</v>
      </c>
      <c r="H49" s="3" t="s">
        <v>12</v>
      </c>
      <c r="I49" s="5" t="s">
        <v>19</v>
      </c>
      <c r="J49" s="5" t="s">
        <v>19</v>
      </c>
      <c r="K49" s="3" t="s">
        <v>99</v>
      </c>
    </row>
    <row r="50" spans="1:11" ht="15.75">
      <c r="A50" s="25" t="s">
        <v>96</v>
      </c>
      <c r="B50" s="8" t="s">
        <v>100</v>
      </c>
      <c r="C50" s="3" t="s">
        <v>12</v>
      </c>
      <c r="D50" s="3" t="s">
        <v>18</v>
      </c>
      <c r="E50" s="3" t="s">
        <v>40</v>
      </c>
      <c r="F50" s="3" t="s">
        <v>12</v>
      </c>
      <c r="G50" s="3" t="s">
        <v>12</v>
      </c>
      <c r="H50" s="3" t="s">
        <v>12</v>
      </c>
      <c r="I50" s="5" t="s">
        <v>19</v>
      </c>
      <c r="J50" s="5" t="s">
        <v>19</v>
      </c>
      <c r="K50" s="3" t="s">
        <v>20</v>
      </c>
    </row>
    <row r="51" spans="1:11" ht="15.75">
      <c r="A51" s="25" t="s">
        <v>96</v>
      </c>
      <c r="B51" s="8" t="s">
        <v>101</v>
      </c>
      <c r="C51" s="3" t="s">
        <v>12</v>
      </c>
      <c r="D51" s="3" t="s">
        <v>12</v>
      </c>
      <c r="E51" s="3" t="s">
        <v>40</v>
      </c>
      <c r="F51" s="3" t="s">
        <v>12</v>
      </c>
      <c r="G51" s="3" t="s">
        <v>12</v>
      </c>
      <c r="H51" s="3" t="s">
        <v>12</v>
      </c>
      <c r="I51" s="5" t="s">
        <v>19</v>
      </c>
      <c r="J51" s="5" t="s">
        <v>19</v>
      </c>
      <c r="K51" s="3" t="s">
        <v>102</v>
      </c>
    </row>
    <row r="52" spans="1:11" ht="15.75">
      <c r="A52" s="25" t="s">
        <v>96</v>
      </c>
      <c r="B52" s="8" t="s">
        <v>103</v>
      </c>
      <c r="C52" s="3" t="s">
        <v>12</v>
      </c>
      <c r="D52" s="3" t="s">
        <v>12</v>
      </c>
      <c r="E52" s="3" t="s">
        <v>40</v>
      </c>
      <c r="F52" s="3" t="s">
        <v>12</v>
      </c>
      <c r="G52" s="3" t="s">
        <v>12</v>
      </c>
      <c r="H52" s="3" t="s">
        <v>12</v>
      </c>
      <c r="I52" s="4" t="s">
        <v>15</v>
      </c>
      <c r="J52" s="4" t="s">
        <v>15</v>
      </c>
      <c r="K52" s="3" t="s">
        <v>104</v>
      </c>
    </row>
    <row r="53" spans="1:11" ht="15.75">
      <c r="A53" s="25" t="s">
        <v>96</v>
      </c>
      <c r="B53" s="8" t="s">
        <v>105</v>
      </c>
      <c r="C53" s="3" t="s">
        <v>12</v>
      </c>
      <c r="D53" s="3" t="s">
        <v>22</v>
      </c>
      <c r="E53" s="3" t="s">
        <v>13</v>
      </c>
      <c r="F53" s="3" t="s">
        <v>12</v>
      </c>
      <c r="G53" s="3" t="s">
        <v>12</v>
      </c>
      <c r="H53" s="3" t="s">
        <v>12</v>
      </c>
      <c r="I53" s="5" t="s">
        <v>19</v>
      </c>
      <c r="J53" s="5" t="s">
        <v>19</v>
      </c>
      <c r="K53" s="3" t="s">
        <v>75</v>
      </c>
    </row>
    <row r="54" spans="1:11" ht="15.75">
      <c r="A54" s="25" t="s">
        <v>106</v>
      </c>
      <c r="B54" s="8" t="s">
        <v>107</v>
      </c>
      <c r="C54" s="3" t="s">
        <v>12</v>
      </c>
      <c r="D54" s="3" t="s">
        <v>22</v>
      </c>
      <c r="E54" s="3" t="s">
        <v>108</v>
      </c>
      <c r="F54" s="3" t="s">
        <v>12</v>
      </c>
      <c r="G54" s="3" t="s">
        <v>12</v>
      </c>
      <c r="H54" s="3" t="s">
        <v>12</v>
      </c>
      <c r="I54" s="5" t="s">
        <v>19</v>
      </c>
      <c r="J54" s="5" t="s">
        <v>19</v>
      </c>
      <c r="K54" s="3" t="s">
        <v>75</v>
      </c>
    </row>
    <row r="55" spans="1:11" ht="15.75">
      <c r="A55" s="25" t="s">
        <v>106</v>
      </c>
      <c r="B55" s="8" t="s">
        <v>109</v>
      </c>
      <c r="C55" s="3" t="s">
        <v>12</v>
      </c>
      <c r="D55" s="3" t="s">
        <v>22</v>
      </c>
      <c r="E55" s="3" t="s">
        <v>22</v>
      </c>
      <c r="F55" s="3" t="s">
        <v>12</v>
      </c>
      <c r="G55" s="3" t="s">
        <v>12</v>
      </c>
      <c r="H55" s="3" t="s">
        <v>12</v>
      </c>
      <c r="I55" s="4" t="s">
        <v>15</v>
      </c>
      <c r="J55" s="4" t="s">
        <v>15</v>
      </c>
      <c r="K55" s="3" t="s">
        <v>110</v>
      </c>
    </row>
    <row r="56" spans="1:11" ht="15.75">
      <c r="A56" s="25" t="s">
        <v>106</v>
      </c>
      <c r="B56" s="8" t="s">
        <v>111</v>
      </c>
      <c r="C56" s="3" t="s">
        <v>12</v>
      </c>
      <c r="D56" s="3" t="s">
        <v>12</v>
      </c>
      <c r="E56" s="3" t="s">
        <v>12</v>
      </c>
      <c r="F56" s="3" t="s">
        <v>12</v>
      </c>
      <c r="G56" s="3" t="s">
        <v>12</v>
      </c>
      <c r="H56" s="3" t="s">
        <v>12</v>
      </c>
      <c r="I56" s="4" t="s">
        <v>15</v>
      </c>
      <c r="J56" s="4" t="s">
        <v>15</v>
      </c>
      <c r="K56" s="3" t="s">
        <v>110</v>
      </c>
    </row>
    <row r="57" spans="1:11" ht="31.5">
      <c r="A57" s="25" t="s">
        <v>106</v>
      </c>
      <c r="B57" s="8" t="s">
        <v>112</v>
      </c>
      <c r="C57" s="3" t="s">
        <v>18</v>
      </c>
      <c r="D57" s="3" t="s">
        <v>18</v>
      </c>
      <c r="E57" s="3" t="s">
        <v>28</v>
      </c>
      <c r="F57" s="3" t="s">
        <v>12</v>
      </c>
      <c r="G57" s="3" t="s">
        <v>12</v>
      </c>
      <c r="H57" s="3" t="s">
        <v>12</v>
      </c>
      <c r="I57" s="6" t="s">
        <v>30</v>
      </c>
      <c r="J57" s="6" t="s">
        <v>30</v>
      </c>
      <c r="K57" s="3" t="s">
        <v>46</v>
      </c>
    </row>
    <row r="58" spans="1:11" ht="15.75">
      <c r="A58" s="25" t="s">
        <v>106</v>
      </c>
      <c r="B58" s="8" t="s">
        <v>113</v>
      </c>
      <c r="C58" s="3" t="s">
        <v>12</v>
      </c>
      <c r="D58" s="3" t="s">
        <v>12</v>
      </c>
      <c r="E58" s="3" t="s">
        <v>18</v>
      </c>
      <c r="F58" s="3" t="s">
        <v>12</v>
      </c>
      <c r="G58" s="3" t="s">
        <v>12</v>
      </c>
      <c r="H58" s="3" t="s">
        <v>12</v>
      </c>
      <c r="I58" s="4" t="s">
        <v>15</v>
      </c>
      <c r="J58" s="4" t="s">
        <v>15</v>
      </c>
      <c r="K58" s="3" t="s">
        <v>104</v>
      </c>
    </row>
    <row r="59" spans="1:11" ht="15.75">
      <c r="A59" s="25" t="s">
        <v>106</v>
      </c>
      <c r="B59" s="8" t="s">
        <v>114</v>
      </c>
      <c r="C59" s="3" t="s">
        <v>12</v>
      </c>
      <c r="D59" s="3" t="s">
        <v>18</v>
      </c>
      <c r="E59" s="3" t="s">
        <v>115</v>
      </c>
      <c r="F59" s="3" t="s">
        <v>12</v>
      </c>
      <c r="G59" s="3" t="s">
        <v>12</v>
      </c>
      <c r="H59" s="3" t="s">
        <v>12</v>
      </c>
      <c r="I59" s="4" t="s">
        <v>15</v>
      </c>
      <c r="J59" s="4" t="s">
        <v>15</v>
      </c>
      <c r="K59" s="3" t="s">
        <v>104</v>
      </c>
    </row>
    <row r="60" spans="1:11" ht="15.75">
      <c r="A60" s="25" t="s">
        <v>106</v>
      </c>
      <c r="B60" s="8" t="s">
        <v>116</v>
      </c>
      <c r="C60" s="3" t="s">
        <v>12</v>
      </c>
      <c r="D60" s="3" t="s">
        <v>18</v>
      </c>
      <c r="E60" s="3" t="s">
        <v>28</v>
      </c>
      <c r="F60" s="3" t="s">
        <v>12</v>
      </c>
      <c r="G60" s="3" t="s">
        <v>12</v>
      </c>
      <c r="H60" s="3" t="s">
        <v>12</v>
      </c>
      <c r="I60" s="4" t="s">
        <v>15</v>
      </c>
      <c r="J60" s="4" t="s">
        <v>15</v>
      </c>
      <c r="K60" s="3" t="s">
        <v>92</v>
      </c>
    </row>
    <row r="61" spans="1:11" ht="31.5">
      <c r="A61" s="25" t="s">
        <v>106</v>
      </c>
      <c r="B61" s="8" t="s">
        <v>117</v>
      </c>
      <c r="C61" s="3" t="s">
        <v>118</v>
      </c>
      <c r="D61" s="3" t="s">
        <v>108</v>
      </c>
      <c r="E61" s="3" t="s">
        <v>118</v>
      </c>
      <c r="F61" s="3" t="s">
        <v>12</v>
      </c>
      <c r="G61" s="3" t="s">
        <v>12</v>
      </c>
      <c r="H61" s="3" t="s">
        <v>12</v>
      </c>
      <c r="I61" s="6" t="s">
        <v>30</v>
      </c>
      <c r="J61" s="6" t="s">
        <v>30</v>
      </c>
      <c r="K61" s="3" t="s">
        <v>119</v>
      </c>
    </row>
    <row r="62" spans="1:11" ht="15.75">
      <c r="A62" s="25" t="s">
        <v>106</v>
      </c>
      <c r="B62" s="8" t="s">
        <v>120</v>
      </c>
      <c r="C62" s="3" t="s">
        <v>12</v>
      </c>
      <c r="D62" s="3" t="s">
        <v>12</v>
      </c>
      <c r="E62" s="3" t="s">
        <v>36</v>
      </c>
      <c r="F62" s="3" t="s">
        <v>12</v>
      </c>
      <c r="G62" s="3" t="s">
        <v>12</v>
      </c>
      <c r="H62" s="3" t="s">
        <v>12</v>
      </c>
      <c r="I62" s="4" t="s">
        <v>15</v>
      </c>
      <c r="J62" s="4" t="s">
        <v>15</v>
      </c>
      <c r="K62" s="3" t="s">
        <v>110</v>
      </c>
    </row>
    <row r="63" spans="1:11" ht="15.75">
      <c r="A63" s="25" t="s">
        <v>121</v>
      </c>
      <c r="B63" s="8" t="s">
        <v>122</v>
      </c>
      <c r="C63" s="3" t="s">
        <v>12</v>
      </c>
      <c r="D63" s="3" t="s">
        <v>12</v>
      </c>
      <c r="E63" s="3" t="s">
        <v>18</v>
      </c>
      <c r="F63" s="3" t="s">
        <v>12</v>
      </c>
      <c r="G63" s="3" t="s">
        <v>12</v>
      </c>
      <c r="H63" s="3" t="s">
        <v>12</v>
      </c>
      <c r="I63" s="7" t="s">
        <v>73</v>
      </c>
      <c r="J63" s="7" t="s">
        <v>73</v>
      </c>
      <c r="K63" s="3" t="s">
        <v>12</v>
      </c>
    </row>
    <row r="64" spans="1:11" ht="15.75">
      <c r="A64" s="25" t="s">
        <v>121</v>
      </c>
      <c r="B64" s="8" t="s">
        <v>123</v>
      </c>
      <c r="C64" s="3" t="s">
        <v>12</v>
      </c>
      <c r="D64" s="3" t="s">
        <v>12</v>
      </c>
      <c r="E64" s="3" t="s">
        <v>12</v>
      </c>
      <c r="F64" s="3" t="s">
        <v>12</v>
      </c>
      <c r="G64" s="3" t="s">
        <v>12</v>
      </c>
      <c r="H64" s="3" t="s">
        <v>12</v>
      </c>
      <c r="I64" s="7" t="s">
        <v>73</v>
      </c>
      <c r="J64" s="7" t="s">
        <v>73</v>
      </c>
      <c r="K64" s="3" t="s">
        <v>12</v>
      </c>
    </row>
    <row r="65" spans="1:11" ht="15.75">
      <c r="A65" s="25" t="s">
        <v>121</v>
      </c>
      <c r="B65" s="8" t="s">
        <v>124</v>
      </c>
      <c r="C65" s="3" t="s">
        <v>12</v>
      </c>
      <c r="D65" s="3" t="s">
        <v>12</v>
      </c>
      <c r="E65" s="3" t="s">
        <v>22</v>
      </c>
      <c r="F65" s="3" t="s">
        <v>12</v>
      </c>
      <c r="G65" s="3" t="s">
        <v>12</v>
      </c>
      <c r="H65" s="3" t="s">
        <v>12</v>
      </c>
      <c r="I65" s="7" t="s">
        <v>73</v>
      </c>
      <c r="J65" s="7" t="s">
        <v>73</v>
      </c>
      <c r="K65" s="3" t="s">
        <v>12</v>
      </c>
    </row>
    <row r="66" spans="1:11" ht="15.75">
      <c r="A66" s="25" t="s">
        <v>121</v>
      </c>
      <c r="B66" s="8" t="s">
        <v>125</v>
      </c>
      <c r="C66" s="3" t="s">
        <v>12</v>
      </c>
      <c r="D66" s="3" t="s">
        <v>22</v>
      </c>
      <c r="E66" s="3" t="s">
        <v>28</v>
      </c>
      <c r="F66" s="3" t="s">
        <v>12</v>
      </c>
      <c r="G66" s="3" t="s">
        <v>12</v>
      </c>
      <c r="H66" s="3" t="s">
        <v>12</v>
      </c>
      <c r="I66" s="4" t="s">
        <v>15</v>
      </c>
      <c r="J66" s="4" t="s">
        <v>15</v>
      </c>
      <c r="K66" s="3" t="s">
        <v>87</v>
      </c>
    </row>
    <row r="67" spans="1:11" ht="15.75">
      <c r="A67" s="25" t="s">
        <v>121</v>
      </c>
      <c r="B67" s="8" t="s">
        <v>126</v>
      </c>
      <c r="C67" s="3" t="s">
        <v>12</v>
      </c>
      <c r="D67" s="3" t="s">
        <v>22</v>
      </c>
      <c r="E67" s="3" t="s">
        <v>108</v>
      </c>
      <c r="F67" s="3" t="s">
        <v>12</v>
      </c>
      <c r="G67" s="3" t="s">
        <v>12</v>
      </c>
      <c r="H67" s="3" t="s">
        <v>12</v>
      </c>
      <c r="I67" s="5" t="s">
        <v>19</v>
      </c>
      <c r="J67" s="5" t="s">
        <v>19</v>
      </c>
      <c r="K67" s="3" t="s">
        <v>75</v>
      </c>
    </row>
    <row r="68" spans="1:11" ht="15.75">
      <c r="A68" s="25" t="s">
        <v>121</v>
      </c>
      <c r="B68" s="8" t="s">
        <v>127</v>
      </c>
      <c r="C68" s="3" t="s">
        <v>36</v>
      </c>
      <c r="D68" s="3" t="s">
        <v>12</v>
      </c>
      <c r="E68" s="3" t="s">
        <v>22</v>
      </c>
      <c r="F68" s="3" t="s">
        <v>12</v>
      </c>
      <c r="G68" s="3" t="s">
        <v>12</v>
      </c>
      <c r="H68" s="3" t="s">
        <v>12</v>
      </c>
      <c r="I68" s="7" t="s">
        <v>73</v>
      </c>
      <c r="J68" s="7" t="s">
        <v>73</v>
      </c>
      <c r="K68" s="3" t="s">
        <v>12</v>
      </c>
    </row>
    <row r="69" spans="1:11" ht="15.75">
      <c r="A69" s="25" t="s">
        <v>121</v>
      </c>
      <c r="B69" s="8" t="s">
        <v>128</v>
      </c>
      <c r="C69" s="3" t="s">
        <v>18</v>
      </c>
      <c r="D69" s="3" t="s">
        <v>22</v>
      </c>
      <c r="E69" s="3" t="s">
        <v>53</v>
      </c>
      <c r="F69" s="3" t="s">
        <v>12</v>
      </c>
      <c r="G69" s="3" t="s">
        <v>12</v>
      </c>
      <c r="H69" s="3" t="s">
        <v>12</v>
      </c>
      <c r="I69" s="5" t="s">
        <v>19</v>
      </c>
      <c r="J69" s="5" t="s">
        <v>19</v>
      </c>
      <c r="K69" s="3" t="s">
        <v>75</v>
      </c>
    </row>
    <row r="70" spans="1:11" ht="15.75">
      <c r="A70" s="25" t="s">
        <v>121</v>
      </c>
      <c r="B70" s="8" t="s">
        <v>129</v>
      </c>
      <c r="C70" s="3" t="s">
        <v>12</v>
      </c>
      <c r="D70" s="3" t="s">
        <v>18</v>
      </c>
      <c r="E70" s="3" t="s">
        <v>36</v>
      </c>
      <c r="F70" s="3" t="s">
        <v>12</v>
      </c>
      <c r="G70" s="3" t="s">
        <v>12</v>
      </c>
      <c r="H70" s="3" t="s">
        <v>12</v>
      </c>
      <c r="I70" s="5" t="s">
        <v>19</v>
      </c>
      <c r="J70" s="5" t="s">
        <v>19</v>
      </c>
      <c r="K70" s="3" t="s">
        <v>20</v>
      </c>
    </row>
    <row r="71" spans="1:11" ht="15.75">
      <c r="A71" s="25" t="s">
        <v>121</v>
      </c>
      <c r="B71" s="8" t="s">
        <v>130</v>
      </c>
      <c r="C71" s="3" t="s">
        <v>12</v>
      </c>
      <c r="D71" s="3" t="s">
        <v>12</v>
      </c>
      <c r="E71" s="3" t="s">
        <v>18</v>
      </c>
      <c r="F71" s="3" t="s">
        <v>12</v>
      </c>
      <c r="G71" s="3" t="s">
        <v>12</v>
      </c>
      <c r="H71" s="3" t="s">
        <v>12</v>
      </c>
      <c r="I71" s="5" t="s">
        <v>19</v>
      </c>
      <c r="J71" s="5" t="s">
        <v>19</v>
      </c>
      <c r="K71" s="3" t="s">
        <v>131</v>
      </c>
    </row>
    <row r="72" spans="1:11" ht="15.75">
      <c r="A72" s="25" t="s">
        <v>132</v>
      </c>
      <c r="B72" s="8" t="s">
        <v>133</v>
      </c>
      <c r="C72" s="3" t="s">
        <v>12</v>
      </c>
      <c r="D72" s="3" t="s">
        <v>22</v>
      </c>
      <c r="E72" s="3" t="s">
        <v>13</v>
      </c>
      <c r="F72" s="3" t="s">
        <v>12</v>
      </c>
      <c r="G72" s="3" t="s">
        <v>12</v>
      </c>
      <c r="H72" s="3" t="s">
        <v>12</v>
      </c>
      <c r="I72" s="5" t="s">
        <v>19</v>
      </c>
      <c r="J72" s="5" t="s">
        <v>19</v>
      </c>
      <c r="K72" s="3" t="s">
        <v>75</v>
      </c>
    </row>
    <row r="73" spans="1:11" ht="15.75">
      <c r="A73" s="25" t="s">
        <v>132</v>
      </c>
      <c r="B73" s="8" t="s">
        <v>134</v>
      </c>
      <c r="C73" s="3" t="s">
        <v>12</v>
      </c>
      <c r="D73" s="3" t="s">
        <v>18</v>
      </c>
      <c r="E73" s="3" t="s">
        <v>18</v>
      </c>
      <c r="F73" s="3" t="s">
        <v>12</v>
      </c>
      <c r="G73" s="3" t="s">
        <v>12</v>
      </c>
      <c r="H73" s="3" t="s">
        <v>12</v>
      </c>
      <c r="I73" s="5" t="s">
        <v>19</v>
      </c>
      <c r="J73" s="5" t="s">
        <v>19</v>
      </c>
      <c r="K73" s="3" t="s">
        <v>20</v>
      </c>
    </row>
    <row r="74" spans="1:11" ht="15.75">
      <c r="A74" s="25" t="s">
        <v>132</v>
      </c>
      <c r="B74" s="8" t="s">
        <v>135</v>
      </c>
      <c r="C74" s="3" t="s">
        <v>12</v>
      </c>
      <c r="D74" s="3" t="s">
        <v>18</v>
      </c>
      <c r="E74" s="3" t="s">
        <v>36</v>
      </c>
      <c r="F74" s="3" t="s">
        <v>12</v>
      </c>
      <c r="G74" s="3" t="s">
        <v>12</v>
      </c>
      <c r="H74" s="3" t="s">
        <v>12</v>
      </c>
      <c r="I74" s="5" t="s">
        <v>19</v>
      </c>
      <c r="J74" s="5" t="s">
        <v>19</v>
      </c>
      <c r="K74" s="3" t="s">
        <v>20</v>
      </c>
    </row>
    <row r="75" spans="1:11" ht="15.75">
      <c r="A75" s="25" t="s">
        <v>132</v>
      </c>
      <c r="B75" s="8" t="s">
        <v>136</v>
      </c>
      <c r="C75" s="3" t="s">
        <v>12</v>
      </c>
      <c r="D75" s="3" t="s">
        <v>36</v>
      </c>
      <c r="E75" s="3" t="s">
        <v>12</v>
      </c>
      <c r="F75" s="3" t="s">
        <v>12</v>
      </c>
      <c r="G75" s="3" t="s">
        <v>12</v>
      </c>
      <c r="H75" s="3" t="s">
        <v>12</v>
      </c>
      <c r="I75" s="5" t="s">
        <v>19</v>
      </c>
      <c r="J75" s="5" t="s">
        <v>19</v>
      </c>
      <c r="K75" s="3" t="s">
        <v>82</v>
      </c>
    </row>
    <row r="76" spans="1:11" ht="15.75">
      <c r="A76" s="25" t="s">
        <v>132</v>
      </c>
      <c r="B76" s="8" t="s">
        <v>137</v>
      </c>
      <c r="C76" s="3" t="s">
        <v>12</v>
      </c>
      <c r="D76" s="3" t="s">
        <v>36</v>
      </c>
      <c r="E76" s="3" t="s">
        <v>91</v>
      </c>
      <c r="F76" s="3" t="s">
        <v>12</v>
      </c>
      <c r="G76" s="3" t="s">
        <v>12</v>
      </c>
      <c r="H76" s="3" t="s">
        <v>12</v>
      </c>
      <c r="I76" s="4" t="s">
        <v>15</v>
      </c>
      <c r="J76" s="4" t="s">
        <v>15</v>
      </c>
      <c r="K76" s="3" t="s">
        <v>110</v>
      </c>
    </row>
    <row r="77" spans="1:11" ht="15.75">
      <c r="A77" s="25" t="s">
        <v>132</v>
      </c>
      <c r="B77" s="8" t="s">
        <v>138</v>
      </c>
      <c r="C77" s="3" t="s">
        <v>12</v>
      </c>
      <c r="D77" s="3" t="s">
        <v>22</v>
      </c>
      <c r="E77" s="3" t="s">
        <v>40</v>
      </c>
      <c r="F77" s="3" t="s">
        <v>12</v>
      </c>
      <c r="G77" s="3" t="s">
        <v>12</v>
      </c>
      <c r="H77" s="3" t="s">
        <v>12</v>
      </c>
      <c r="I77" s="4" t="s">
        <v>15</v>
      </c>
      <c r="J77" s="4" t="s">
        <v>15</v>
      </c>
      <c r="K77" s="3" t="s">
        <v>110</v>
      </c>
    </row>
    <row r="78" spans="1:11" ht="15.75">
      <c r="A78" s="25" t="s">
        <v>132</v>
      </c>
      <c r="B78" s="8" t="s">
        <v>139</v>
      </c>
      <c r="C78" s="3" t="s">
        <v>12</v>
      </c>
      <c r="D78" s="3" t="s">
        <v>36</v>
      </c>
      <c r="E78" s="3" t="s">
        <v>29</v>
      </c>
      <c r="F78" s="3" t="s">
        <v>12</v>
      </c>
      <c r="G78" s="3" t="s">
        <v>12</v>
      </c>
      <c r="H78" s="3" t="s">
        <v>12</v>
      </c>
      <c r="I78" s="5" t="s">
        <v>19</v>
      </c>
      <c r="J78" s="5" t="s">
        <v>19</v>
      </c>
      <c r="K78" s="3" t="s">
        <v>82</v>
      </c>
    </row>
    <row r="79" spans="1:11" ht="15.75">
      <c r="A79" s="25" t="s">
        <v>132</v>
      </c>
      <c r="B79" s="8" t="s">
        <v>140</v>
      </c>
      <c r="C79" s="3" t="s">
        <v>12</v>
      </c>
      <c r="D79" s="3" t="s">
        <v>12</v>
      </c>
      <c r="E79" s="3" t="s">
        <v>12</v>
      </c>
      <c r="F79" s="3" t="s">
        <v>12</v>
      </c>
      <c r="G79" s="3" t="s">
        <v>12</v>
      </c>
      <c r="H79" s="3" t="s">
        <v>12</v>
      </c>
      <c r="I79" s="7" t="s">
        <v>73</v>
      </c>
      <c r="J79" s="7" t="s">
        <v>73</v>
      </c>
      <c r="K79" s="3" t="s">
        <v>12</v>
      </c>
    </row>
    <row r="80" spans="1:11" ht="15.75">
      <c r="A80" s="25" t="s">
        <v>132</v>
      </c>
      <c r="B80" s="8" t="s">
        <v>141</v>
      </c>
      <c r="C80" s="3" t="s">
        <v>12</v>
      </c>
      <c r="D80" s="3" t="s">
        <v>18</v>
      </c>
      <c r="E80" s="3" t="s">
        <v>28</v>
      </c>
      <c r="F80" s="3" t="s">
        <v>12</v>
      </c>
      <c r="G80" s="3" t="s">
        <v>12</v>
      </c>
      <c r="H80" s="3" t="s">
        <v>12</v>
      </c>
      <c r="I80" s="5" t="s">
        <v>19</v>
      </c>
      <c r="J80" s="5" t="s">
        <v>19</v>
      </c>
      <c r="K80" s="3" t="s">
        <v>20</v>
      </c>
    </row>
    <row r="81" spans="1:11" ht="15.75">
      <c r="A81" s="25" t="s">
        <v>132</v>
      </c>
      <c r="B81" s="8" t="s">
        <v>142</v>
      </c>
      <c r="C81" s="3" t="s">
        <v>12</v>
      </c>
      <c r="D81" s="3" t="s">
        <v>12</v>
      </c>
      <c r="E81" s="3" t="s">
        <v>12</v>
      </c>
      <c r="F81" s="3" t="s">
        <v>12</v>
      </c>
      <c r="G81" s="3" t="s">
        <v>12</v>
      </c>
      <c r="H81" s="3" t="s">
        <v>12</v>
      </c>
      <c r="I81" s="7" t="s">
        <v>73</v>
      </c>
      <c r="J81" s="7" t="s">
        <v>73</v>
      </c>
      <c r="K81" s="3" t="s">
        <v>12</v>
      </c>
    </row>
    <row r="82" spans="1:11" ht="15.75">
      <c r="A82" s="25" t="s">
        <v>143</v>
      </c>
      <c r="B82" s="8" t="s">
        <v>144</v>
      </c>
      <c r="C82" s="3" t="s">
        <v>12</v>
      </c>
      <c r="D82" s="3" t="s">
        <v>12</v>
      </c>
      <c r="E82" s="3" t="s">
        <v>28</v>
      </c>
      <c r="F82" s="3" t="s">
        <v>12</v>
      </c>
      <c r="G82" s="3" t="s">
        <v>12</v>
      </c>
      <c r="H82" s="3" t="s">
        <v>12</v>
      </c>
      <c r="I82" s="7" t="s">
        <v>73</v>
      </c>
      <c r="J82" s="7" t="s">
        <v>73</v>
      </c>
      <c r="K82" s="3" t="s">
        <v>12</v>
      </c>
    </row>
    <row r="83" spans="1:11" ht="15.75">
      <c r="A83" s="25" t="s">
        <v>143</v>
      </c>
      <c r="B83" s="8" t="s">
        <v>145</v>
      </c>
      <c r="C83" s="3" t="s">
        <v>12</v>
      </c>
      <c r="D83" s="3" t="s">
        <v>12</v>
      </c>
      <c r="E83" s="3" t="s">
        <v>22</v>
      </c>
      <c r="F83" s="3" t="s">
        <v>12</v>
      </c>
      <c r="G83" s="3" t="s">
        <v>12</v>
      </c>
      <c r="H83" s="3" t="s">
        <v>12</v>
      </c>
      <c r="I83" s="7" t="s">
        <v>73</v>
      </c>
      <c r="J83" s="7" t="s">
        <v>73</v>
      </c>
      <c r="K83" s="3" t="s">
        <v>12</v>
      </c>
    </row>
    <row r="84" spans="1:11" ht="15.75">
      <c r="A84" s="25" t="s">
        <v>143</v>
      </c>
      <c r="B84" s="8" t="s">
        <v>146</v>
      </c>
      <c r="C84" s="3" t="s">
        <v>12</v>
      </c>
      <c r="D84" s="3" t="s">
        <v>12</v>
      </c>
      <c r="E84" s="3" t="s">
        <v>28</v>
      </c>
      <c r="F84" s="3" t="s">
        <v>12</v>
      </c>
      <c r="G84" s="3" t="s">
        <v>12</v>
      </c>
      <c r="H84" s="3" t="s">
        <v>12</v>
      </c>
      <c r="I84" s="7" t="s">
        <v>73</v>
      </c>
      <c r="J84" s="7" t="s">
        <v>73</v>
      </c>
      <c r="K84" s="3" t="s">
        <v>12</v>
      </c>
    </row>
    <row r="85" spans="1:11" ht="15.75">
      <c r="A85" s="25" t="s">
        <v>143</v>
      </c>
      <c r="B85" s="8" t="s">
        <v>147</v>
      </c>
      <c r="C85" s="3" t="s">
        <v>12</v>
      </c>
      <c r="D85" s="3" t="s">
        <v>12</v>
      </c>
      <c r="E85" s="3" t="s">
        <v>22</v>
      </c>
      <c r="F85" s="3" t="s">
        <v>12</v>
      </c>
      <c r="G85" s="3" t="s">
        <v>12</v>
      </c>
      <c r="H85" s="3" t="s">
        <v>12</v>
      </c>
      <c r="I85" s="7" t="s">
        <v>73</v>
      </c>
      <c r="J85" s="7" t="s">
        <v>73</v>
      </c>
      <c r="K85" s="3" t="s">
        <v>12</v>
      </c>
    </row>
    <row r="86" spans="1:11" ht="15.75">
      <c r="A86" s="25" t="s">
        <v>143</v>
      </c>
      <c r="B86" s="8" t="s">
        <v>148</v>
      </c>
      <c r="C86" s="3" t="s">
        <v>12</v>
      </c>
      <c r="D86" s="3" t="s">
        <v>12</v>
      </c>
      <c r="E86" s="3" t="s">
        <v>36</v>
      </c>
      <c r="F86" s="3" t="s">
        <v>12</v>
      </c>
      <c r="G86" s="3" t="s">
        <v>12</v>
      </c>
      <c r="H86" s="3" t="s">
        <v>12</v>
      </c>
      <c r="I86" s="7" t="s">
        <v>73</v>
      </c>
      <c r="J86" s="7" t="s">
        <v>73</v>
      </c>
      <c r="K86" s="3" t="s">
        <v>12</v>
      </c>
    </row>
    <row r="87" spans="1:11" ht="15.75">
      <c r="A87" s="25" t="s">
        <v>143</v>
      </c>
      <c r="B87" s="8" t="s">
        <v>149</v>
      </c>
      <c r="C87" s="3" t="s">
        <v>22</v>
      </c>
      <c r="D87" s="3" t="s">
        <v>22</v>
      </c>
      <c r="E87" s="3" t="s">
        <v>18</v>
      </c>
      <c r="F87" s="3" t="s">
        <v>12</v>
      </c>
      <c r="G87" s="3" t="s">
        <v>12</v>
      </c>
      <c r="H87" s="3" t="s">
        <v>12</v>
      </c>
      <c r="I87" s="5" t="s">
        <v>19</v>
      </c>
      <c r="J87" s="5" t="s">
        <v>19</v>
      </c>
      <c r="K87" s="3" t="s">
        <v>75</v>
      </c>
    </row>
    <row r="88" spans="1:11" ht="15.75">
      <c r="A88" s="25" t="s">
        <v>143</v>
      </c>
      <c r="B88" s="8" t="s">
        <v>150</v>
      </c>
      <c r="C88" s="3" t="s">
        <v>12</v>
      </c>
      <c r="D88" s="3" t="s">
        <v>12</v>
      </c>
      <c r="E88" s="3" t="s">
        <v>18</v>
      </c>
      <c r="F88" s="3" t="s">
        <v>12</v>
      </c>
      <c r="G88" s="3" t="s">
        <v>12</v>
      </c>
      <c r="H88" s="3" t="s">
        <v>12</v>
      </c>
      <c r="I88" s="7" t="s">
        <v>73</v>
      </c>
      <c r="J88" s="7" t="s">
        <v>73</v>
      </c>
      <c r="K88" s="3" t="s">
        <v>12</v>
      </c>
    </row>
    <row r="89" spans="1:11" ht="15.75">
      <c r="A89" s="25" t="s">
        <v>151</v>
      </c>
      <c r="B89" s="8" t="s">
        <v>152</v>
      </c>
      <c r="C89" s="3" t="s">
        <v>12</v>
      </c>
      <c r="D89" s="3" t="s">
        <v>12</v>
      </c>
      <c r="E89" s="3" t="s">
        <v>12</v>
      </c>
      <c r="F89" s="3" t="s">
        <v>12</v>
      </c>
      <c r="G89" s="3" t="s">
        <v>12</v>
      </c>
      <c r="H89" s="3" t="s">
        <v>12</v>
      </c>
      <c r="I89" s="7" t="s">
        <v>73</v>
      </c>
      <c r="J89" s="7" t="s">
        <v>73</v>
      </c>
      <c r="K89" s="3" t="s">
        <v>12</v>
      </c>
    </row>
    <row r="90" spans="1:11" ht="15.75">
      <c r="A90" s="25" t="s">
        <v>151</v>
      </c>
      <c r="B90" s="8" t="s">
        <v>153</v>
      </c>
      <c r="C90" s="3" t="s">
        <v>12</v>
      </c>
      <c r="D90" s="3" t="s">
        <v>12</v>
      </c>
      <c r="E90" s="3" t="s">
        <v>18</v>
      </c>
      <c r="F90" s="3" t="s">
        <v>12</v>
      </c>
      <c r="G90" s="3" t="s">
        <v>12</v>
      </c>
      <c r="H90" s="3" t="s">
        <v>12</v>
      </c>
      <c r="I90" s="7" t="s">
        <v>73</v>
      </c>
      <c r="J90" s="7" t="s">
        <v>73</v>
      </c>
      <c r="K90" s="3" t="s">
        <v>12</v>
      </c>
    </row>
    <row r="91" spans="1:11" ht="15.75">
      <c r="A91" s="25" t="s">
        <v>151</v>
      </c>
      <c r="B91" s="8" t="s">
        <v>154</v>
      </c>
      <c r="C91" s="3" t="s">
        <v>12</v>
      </c>
      <c r="D91" s="3" t="s">
        <v>12</v>
      </c>
      <c r="E91" s="3" t="s">
        <v>12</v>
      </c>
      <c r="F91" s="3" t="s">
        <v>12</v>
      </c>
      <c r="G91" s="3" t="s">
        <v>12</v>
      </c>
      <c r="H91" s="3" t="s">
        <v>12</v>
      </c>
      <c r="I91" s="7" t="s">
        <v>73</v>
      </c>
      <c r="J91" s="7" t="s">
        <v>73</v>
      </c>
      <c r="K91" s="3" t="s">
        <v>12</v>
      </c>
    </row>
    <row r="92" spans="1:11" ht="15.75">
      <c r="A92" s="25" t="s">
        <v>151</v>
      </c>
      <c r="B92" s="8" t="s">
        <v>155</v>
      </c>
      <c r="C92" s="3" t="s">
        <v>12</v>
      </c>
      <c r="D92" s="3" t="s">
        <v>12</v>
      </c>
      <c r="E92" s="3" t="s">
        <v>12</v>
      </c>
      <c r="F92" s="3" t="s">
        <v>12</v>
      </c>
      <c r="G92" s="3" t="s">
        <v>12</v>
      </c>
      <c r="H92" s="3" t="s">
        <v>12</v>
      </c>
      <c r="I92" s="7" t="s">
        <v>73</v>
      </c>
      <c r="J92" s="7" t="s">
        <v>73</v>
      </c>
      <c r="K92" s="3" t="s">
        <v>12</v>
      </c>
    </row>
    <row r="93" spans="1:11" ht="15.75">
      <c r="A93" s="25" t="s">
        <v>151</v>
      </c>
      <c r="B93" s="8" t="s">
        <v>156</v>
      </c>
      <c r="C93" s="3" t="s">
        <v>12</v>
      </c>
      <c r="D93" s="3" t="s">
        <v>12</v>
      </c>
      <c r="E93" s="3" t="s">
        <v>28</v>
      </c>
      <c r="F93" s="3" t="s">
        <v>12</v>
      </c>
      <c r="G93" s="3" t="s">
        <v>12</v>
      </c>
      <c r="H93" s="3" t="s">
        <v>12</v>
      </c>
      <c r="I93" s="7" t="s">
        <v>73</v>
      </c>
      <c r="J93" s="7" t="s">
        <v>73</v>
      </c>
      <c r="K93" s="3" t="s">
        <v>12</v>
      </c>
    </row>
    <row r="94" spans="1:11" ht="15.75">
      <c r="A94" s="25" t="s">
        <v>151</v>
      </c>
      <c r="B94" s="8" t="s">
        <v>157</v>
      </c>
      <c r="C94" s="3" t="s">
        <v>12</v>
      </c>
      <c r="D94" s="3" t="s">
        <v>12</v>
      </c>
      <c r="E94" s="3" t="s">
        <v>12</v>
      </c>
      <c r="F94" s="3" t="s">
        <v>12</v>
      </c>
      <c r="G94" s="3" t="s">
        <v>12</v>
      </c>
      <c r="H94" s="3" t="s">
        <v>12</v>
      </c>
      <c r="I94" s="7" t="s">
        <v>73</v>
      </c>
      <c r="J94" s="7" t="s">
        <v>73</v>
      </c>
      <c r="K94" s="3" t="s">
        <v>12</v>
      </c>
    </row>
    <row r="95" spans="1:11" ht="15.75">
      <c r="A95" s="25" t="s">
        <v>158</v>
      </c>
      <c r="B95" s="8" t="s">
        <v>159</v>
      </c>
      <c r="C95" s="3" t="s">
        <v>12</v>
      </c>
      <c r="D95" s="3" t="s">
        <v>12</v>
      </c>
      <c r="E95" s="3" t="s">
        <v>12</v>
      </c>
      <c r="F95" s="3" t="s">
        <v>12</v>
      </c>
      <c r="G95" s="3" t="s">
        <v>12</v>
      </c>
      <c r="H95" s="3" t="s">
        <v>12</v>
      </c>
      <c r="I95" s="7" t="s">
        <v>73</v>
      </c>
      <c r="J95" s="7" t="s">
        <v>73</v>
      </c>
      <c r="K95" s="3" t="s">
        <v>12</v>
      </c>
    </row>
    <row r="96" spans="1:11" ht="15.75">
      <c r="A96" s="25" t="s">
        <v>158</v>
      </c>
      <c r="B96" s="8" t="s">
        <v>160</v>
      </c>
      <c r="C96" s="3" t="s">
        <v>12</v>
      </c>
      <c r="D96" s="3" t="s">
        <v>12</v>
      </c>
      <c r="E96" s="3" t="s">
        <v>12</v>
      </c>
      <c r="F96" s="3" t="s">
        <v>12</v>
      </c>
      <c r="G96" s="3" t="s">
        <v>12</v>
      </c>
      <c r="H96" s="3" t="s">
        <v>12</v>
      </c>
      <c r="I96" s="7" t="s">
        <v>73</v>
      </c>
      <c r="J96" s="7" t="s">
        <v>73</v>
      </c>
      <c r="K96" s="3" t="s">
        <v>12</v>
      </c>
    </row>
    <row r="97" spans="1:12" ht="15.75">
      <c r="A97" s="25" t="s">
        <v>158</v>
      </c>
      <c r="B97" s="8" t="s">
        <v>161</v>
      </c>
      <c r="C97" s="3" t="s">
        <v>12</v>
      </c>
      <c r="D97" s="3" t="s">
        <v>12</v>
      </c>
      <c r="E97" s="3" t="s">
        <v>12</v>
      </c>
      <c r="F97" s="3" t="s">
        <v>12</v>
      </c>
      <c r="G97" s="3" t="s">
        <v>12</v>
      </c>
      <c r="H97" s="3" t="s">
        <v>12</v>
      </c>
      <c r="I97" s="7" t="s">
        <v>73</v>
      </c>
      <c r="J97" s="7" t="s">
        <v>73</v>
      </c>
      <c r="K97" s="3" t="s">
        <v>12</v>
      </c>
    </row>
    <row r="98" spans="1:12" ht="15.75">
      <c r="A98" s="25" t="s">
        <v>158</v>
      </c>
      <c r="B98" s="8" t="s">
        <v>162</v>
      </c>
      <c r="C98" s="3" t="s">
        <v>12</v>
      </c>
      <c r="D98" s="3" t="s">
        <v>12</v>
      </c>
      <c r="E98" s="3" t="s">
        <v>12</v>
      </c>
      <c r="F98" s="3" t="s">
        <v>12</v>
      </c>
      <c r="G98" s="3" t="s">
        <v>12</v>
      </c>
      <c r="H98" s="3" t="s">
        <v>12</v>
      </c>
      <c r="I98" s="7" t="s">
        <v>73</v>
      </c>
      <c r="J98" s="7" t="s">
        <v>73</v>
      </c>
      <c r="K98" s="3" t="s">
        <v>12</v>
      </c>
    </row>
    <row r="99" spans="1:12" ht="15.75">
      <c r="A99" s="25" t="s">
        <v>163</v>
      </c>
      <c r="B99" s="8" t="s">
        <v>164</v>
      </c>
      <c r="C99" s="3" t="s">
        <v>12</v>
      </c>
      <c r="D99" s="3" t="s">
        <v>12</v>
      </c>
      <c r="E99" s="3" t="s">
        <v>12</v>
      </c>
      <c r="F99" s="3" t="s">
        <v>12</v>
      </c>
      <c r="G99" s="3" t="s">
        <v>12</v>
      </c>
      <c r="H99" s="3" t="s">
        <v>12</v>
      </c>
      <c r="I99" s="7" t="s">
        <v>73</v>
      </c>
      <c r="J99" s="7" t="s">
        <v>73</v>
      </c>
      <c r="K99" s="3" t="s">
        <v>12</v>
      </c>
    </row>
    <row r="100" spans="1:12" ht="15.75">
      <c r="A100" s="25" t="s">
        <v>163</v>
      </c>
      <c r="B100" s="8" t="s">
        <v>165</v>
      </c>
      <c r="C100" s="3" t="s">
        <v>12</v>
      </c>
      <c r="D100" s="3" t="s">
        <v>12</v>
      </c>
      <c r="E100" s="3" t="s">
        <v>12</v>
      </c>
      <c r="F100" s="3" t="s">
        <v>12</v>
      </c>
      <c r="G100" s="3" t="s">
        <v>12</v>
      </c>
      <c r="H100" s="3" t="s">
        <v>12</v>
      </c>
      <c r="I100" s="7" t="s">
        <v>73</v>
      </c>
      <c r="J100" s="7" t="s">
        <v>73</v>
      </c>
      <c r="K100" s="3" t="s">
        <v>12</v>
      </c>
    </row>
    <row r="101" spans="1:12" ht="15.75">
      <c r="A101" s="25" t="s">
        <v>163</v>
      </c>
      <c r="B101" s="8" t="s">
        <v>166</v>
      </c>
      <c r="C101" s="3" t="s">
        <v>12</v>
      </c>
      <c r="D101" s="3" t="s">
        <v>12</v>
      </c>
      <c r="E101" s="3" t="s">
        <v>12</v>
      </c>
      <c r="F101" s="3" t="s">
        <v>12</v>
      </c>
      <c r="G101" s="3" t="s">
        <v>12</v>
      </c>
      <c r="H101" s="3" t="s">
        <v>12</v>
      </c>
      <c r="I101" s="7" t="s">
        <v>73</v>
      </c>
      <c r="J101" s="7" t="s">
        <v>73</v>
      </c>
      <c r="K101" s="3" t="s">
        <v>12</v>
      </c>
    </row>
    <row r="102" spans="1:12" ht="15.75">
      <c r="A102" s="25" t="s">
        <v>163</v>
      </c>
      <c r="B102" s="8" t="s">
        <v>167</v>
      </c>
      <c r="C102" s="3" t="s">
        <v>12</v>
      </c>
      <c r="D102" s="3" t="s">
        <v>36</v>
      </c>
      <c r="E102" s="3" t="s">
        <v>168</v>
      </c>
      <c r="F102" s="3" t="s">
        <v>12</v>
      </c>
      <c r="G102" s="3" t="s">
        <v>12</v>
      </c>
      <c r="H102" s="3" t="s">
        <v>12</v>
      </c>
      <c r="I102" s="5" t="s">
        <v>19</v>
      </c>
      <c r="J102" s="5" t="s">
        <v>19</v>
      </c>
      <c r="K102" s="3" t="s">
        <v>82</v>
      </c>
    </row>
    <row r="103" spans="1:12" ht="15.75">
      <c r="A103" s="25" t="s">
        <v>169</v>
      </c>
      <c r="B103" s="8" t="s">
        <v>170</v>
      </c>
      <c r="C103" s="3" t="s">
        <v>12</v>
      </c>
      <c r="D103" s="3" t="s">
        <v>12</v>
      </c>
      <c r="E103" s="3" t="s">
        <v>12</v>
      </c>
      <c r="F103" s="3" t="s">
        <v>12</v>
      </c>
      <c r="G103" s="3" t="s">
        <v>12</v>
      </c>
      <c r="H103" s="3" t="s">
        <v>12</v>
      </c>
      <c r="I103" s="7" t="s">
        <v>73</v>
      </c>
      <c r="J103" s="7" t="s">
        <v>73</v>
      </c>
      <c r="K103" s="3" t="s">
        <v>12</v>
      </c>
    </row>
    <row r="104" spans="1:12" ht="15.75">
      <c r="A104" s="25" t="s">
        <v>169</v>
      </c>
      <c r="B104" s="8" t="s">
        <v>171</v>
      </c>
      <c r="C104" s="3" t="s">
        <v>12</v>
      </c>
      <c r="D104" s="3" t="s">
        <v>12</v>
      </c>
      <c r="E104" s="3" t="s">
        <v>12</v>
      </c>
      <c r="F104" s="3" t="s">
        <v>12</v>
      </c>
      <c r="G104" s="3" t="s">
        <v>12</v>
      </c>
      <c r="H104" s="3" t="s">
        <v>12</v>
      </c>
      <c r="I104" s="7" t="s">
        <v>73</v>
      </c>
      <c r="J104" s="7" t="s">
        <v>73</v>
      </c>
      <c r="K104" s="3" t="s">
        <v>12</v>
      </c>
    </row>
    <row r="105" spans="1:12" ht="15.75">
      <c r="A105" s="8" t="s">
        <v>172</v>
      </c>
      <c r="B105" s="8" t="s">
        <v>173</v>
      </c>
      <c r="C105" s="3" t="s">
        <v>18</v>
      </c>
      <c r="D105" s="3" t="s">
        <v>12</v>
      </c>
      <c r="E105" s="3" t="s">
        <v>12</v>
      </c>
      <c r="F105" s="3" t="s">
        <v>12</v>
      </c>
      <c r="G105" s="3" t="s">
        <v>12</v>
      </c>
      <c r="H105" s="3" t="s">
        <v>12</v>
      </c>
      <c r="I105" s="7" t="s">
        <v>73</v>
      </c>
      <c r="J105" s="7" t="s">
        <v>73</v>
      </c>
      <c r="K105" s="3" t="s">
        <v>12</v>
      </c>
    </row>
    <row r="106" spans="1:12" ht="15.75">
      <c r="A106" s="9" t="s">
        <v>174</v>
      </c>
      <c r="B106" s="9"/>
      <c r="C106" s="10" t="s">
        <v>194</v>
      </c>
      <c r="D106" s="10" t="s">
        <v>195</v>
      </c>
      <c r="E106" s="10" t="s">
        <v>196</v>
      </c>
      <c r="F106" s="10" t="s">
        <v>175</v>
      </c>
      <c r="G106" s="10" t="s">
        <v>175</v>
      </c>
      <c r="H106" s="10" t="s">
        <v>175</v>
      </c>
      <c r="I106" s="10"/>
      <c r="J106" s="10"/>
      <c r="K106" s="10"/>
      <c r="L106" s="1"/>
    </row>
  </sheetData>
  <mergeCells count="23">
    <mergeCell ref="A2:L2"/>
    <mergeCell ref="C4:E4"/>
    <mergeCell ref="F4:H4"/>
    <mergeCell ref="I4:I5"/>
    <mergeCell ref="J4:J5"/>
    <mergeCell ref="K4:K5"/>
    <mergeCell ref="A4:A5"/>
    <mergeCell ref="B4:B5"/>
    <mergeCell ref="A6:A8"/>
    <mergeCell ref="A9:A19"/>
    <mergeCell ref="A20:A28"/>
    <mergeCell ref="A29:A32"/>
    <mergeCell ref="A33:A39"/>
    <mergeCell ref="A40:A47"/>
    <mergeCell ref="A48:A53"/>
    <mergeCell ref="A54:A62"/>
    <mergeCell ref="A63:A71"/>
    <mergeCell ref="A72:A81"/>
    <mergeCell ref="A82:A88"/>
    <mergeCell ref="A89:A94"/>
    <mergeCell ref="A95:A98"/>
    <mergeCell ref="A99:A102"/>
    <mergeCell ref="A103:A10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L22"/>
  <sheetViews>
    <sheetView workbookViewId="0">
      <selection activeCell="I11" sqref="I11"/>
    </sheetView>
  </sheetViews>
  <sheetFormatPr defaultRowHeight="15"/>
  <cols>
    <col min="1" max="1" width="25" customWidth="1"/>
    <col min="2" max="7" width="7" customWidth="1"/>
    <col min="8" max="9" width="20" customWidth="1"/>
    <col min="10" max="10" width="37.7109375" customWidth="1"/>
    <col min="11" max="11" width="30" customWidth="1"/>
    <col min="12" max="12" width="21.140625" customWidth="1"/>
    <col min="13" max="13" width="36.28515625" customWidth="1"/>
    <col min="14" max="14" width="9.140625" customWidth="1"/>
  </cols>
  <sheetData>
    <row r="2" spans="1:12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4" spans="1:12" ht="34.5" customHeight="1">
      <c r="A4" s="27" t="s">
        <v>1</v>
      </c>
      <c r="B4" s="27" t="s">
        <v>193</v>
      </c>
      <c r="C4" s="27"/>
      <c r="D4" s="27"/>
      <c r="E4" s="27" t="s">
        <v>3</v>
      </c>
      <c r="F4" s="27"/>
      <c r="G4" s="27"/>
      <c r="H4" s="27" t="s">
        <v>4</v>
      </c>
      <c r="I4" s="27" t="s">
        <v>5</v>
      </c>
      <c r="J4" s="27" t="s">
        <v>6</v>
      </c>
      <c r="K4" s="27" t="s">
        <v>191</v>
      </c>
      <c r="L4" s="27" t="s">
        <v>192</v>
      </c>
    </row>
    <row r="5" spans="1:12" ht="15" customHeight="1">
      <c r="A5" s="27"/>
      <c r="B5" s="2" t="s">
        <v>7</v>
      </c>
      <c r="C5" s="2" t="s">
        <v>8</v>
      </c>
      <c r="D5" s="2" t="s">
        <v>9</v>
      </c>
      <c r="E5" s="2" t="s">
        <v>7</v>
      </c>
      <c r="F5" s="2" t="s">
        <v>8</v>
      </c>
      <c r="G5" s="2" t="s">
        <v>9</v>
      </c>
      <c r="H5" s="27"/>
      <c r="I5" s="27"/>
      <c r="J5" s="27"/>
      <c r="K5" s="27"/>
      <c r="L5" s="27"/>
    </row>
    <row r="6" spans="1:12" ht="15.75">
      <c r="A6" s="8" t="s">
        <v>10</v>
      </c>
      <c r="B6" s="12">
        <v>0</v>
      </c>
      <c r="C6" s="12">
        <v>6</v>
      </c>
      <c r="D6" s="12">
        <v>24</v>
      </c>
      <c r="E6" s="3"/>
      <c r="F6" s="3"/>
      <c r="G6" s="3"/>
      <c r="H6" s="13" t="s">
        <v>177</v>
      </c>
      <c r="I6" s="13" t="s">
        <v>177</v>
      </c>
      <c r="J6" s="14" t="s">
        <v>198</v>
      </c>
      <c r="K6" s="15" t="s">
        <v>178</v>
      </c>
      <c r="L6" s="22">
        <v>0</v>
      </c>
    </row>
    <row r="7" spans="1:12" ht="60">
      <c r="A7" s="8" t="s">
        <v>24</v>
      </c>
      <c r="B7" s="12">
        <v>13</v>
      </c>
      <c r="C7" s="12">
        <v>21</v>
      </c>
      <c r="D7" s="12">
        <v>45</v>
      </c>
      <c r="E7" s="3"/>
      <c r="F7" s="3"/>
      <c r="G7" s="3"/>
      <c r="H7" s="16" t="s">
        <v>179</v>
      </c>
      <c r="I7" s="16" t="s">
        <v>179</v>
      </c>
      <c r="J7" s="14" t="s">
        <v>180</v>
      </c>
      <c r="K7" s="15" t="s">
        <v>178</v>
      </c>
      <c r="L7" s="22">
        <v>26</v>
      </c>
    </row>
    <row r="8" spans="1:12" ht="45">
      <c r="A8" s="8" t="s">
        <v>47</v>
      </c>
      <c r="B8" s="11">
        <v>23</v>
      </c>
      <c r="C8" s="11">
        <v>11</v>
      </c>
      <c r="D8" s="11">
        <v>3</v>
      </c>
      <c r="E8" s="3"/>
      <c r="F8" s="3"/>
      <c r="G8" s="3"/>
      <c r="H8" s="13" t="s">
        <v>177</v>
      </c>
      <c r="I8" s="13" t="s">
        <v>177</v>
      </c>
      <c r="J8" s="24" t="s">
        <v>199</v>
      </c>
      <c r="K8" s="15" t="s">
        <v>178</v>
      </c>
      <c r="L8" s="22">
        <v>48</v>
      </c>
    </row>
    <row r="9" spans="1:12" ht="45">
      <c r="A9" s="8" t="s">
        <v>176</v>
      </c>
      <c r="B9" s="11">
        <v>6</v>
      </c>
      <c r="C9" s="11">
        <v>5</v>
      </c>
      <c r="D9" s="11">
        <v>17</v>
      </c>
      <c r="E9" s="3"/>
      <c r="F9" s="3"/>
      <c r="G9" s="3"/>
      <c r="H9" s="13" t="s">
        <v>177</v>
      </c>
      <c r="I9" s="13" t="s">
        <v>177</v>
      </c>
      <c r="J9" s="24" t="s">
        <v>197</v>
      </c>
      <c r="K9" s="15" t="s">
        <v>178</v>
      </c>
      <c r="L9" s="22">
        <v>12</v>
      </c>
    </row>
    <row r="10" spans="1:12" ht="30">
      <c r="A10" s="8" t="s">
        <v>70</v>
      </c>
      <c r="B10" s="11">
        <v>0</v>
      </c>
      <c r="C10" s="11">
        <v>7</v>
      </c>
      <c r="D10" s="11">
        <v>35</v>
      </c>
      <c r="E10" s="3"/>
      <c r="F10" s="3"/>
      <c r="G10" s="3"/>
      <c r="H10" s="13" t="s">
        <v>177</v>
      </c>
      <c r="I10" s="13" t="s">
        <v>177</v>
      </c>
      <c r="J10" s="14" t="s">
        <v>181</v>
      </c>
      <c r="K10" s="15" t="s">
        <v>178</v>
      </c>
      <c r="L10" s="22">
        <v>1</v>
      </c>
    </row>
    <row r="11" spans="1:12" ht="30">
      <c r="A11" s="8" t="s">
        <v>83</v>
      </c>
      <c r="B11" s="11">
        <v>4</v>
      </c>
      <c r="C11" s="11">
        <v>10</v>
      </c>
      <c r="D11" s="11">
        <v>33</v>
      </c>
      <c r="E11" s="3"/>
      <c r="F11" s="3"/>
      <c r="G11" s="3"/>
      <c r="H11" s="16" t="s">
        <v>179</v>
      </c>
      <c r="I11" s="16" t="s">
        <v>179</v>
      </c>
      <c r="J11" s="14" t="s">
        <v>182</v>
      </c>
      <c r="K11" s="15" t="s">
        <v>178</v>
      </c>
      <c r="L11" s="22">
        <v>8</v>
      </c>
    </row>
    <row r="12" spans="1:12" ht="30">
      <c r="A12" s="8" t="s">
        <v>96</v>
      </c>
      <c r="B12" s="11">
        <v>0</v>
      </c>
      <c r="C12" s="11">
        <v>4</v>
      </c>
      <c r="D12" s="11">
        <v>30</v>
      </c>
      <c r="E12" s="3"/>
      <c r="F12" s="3"/>
      <c r="G12" s="3"/>
      <c r="H12" s="13" t="s">
        <v>177</v>
      </c>
      <c r="I12" s="13" t="s">
        <v>177</v>
      </c>
      <c r="J12" s="14" t="s">
        <v>183</v>
      </c>
      <c r="K12" s="15" t="s">
        <v>178</v>
      </c>
      <c r="L12" s="22">
        <v>11</v>
      </c>
    </row>
    <row r="13" spans="1:12" ht="75">
      <c r="A13" s="8" t="s">
        <v>106</v>
      </c>
      <c r="B13" s="11">
        <v>17</v>
      </c>
      <c r="C13" s="11">
        <v>18</v>
      </c>
      <c r="D13" s="11">
        <v>68</v>
      </c>
      <c r="E13" s="3"/>
      <c r="F13" s="3"/>
      <c r="G13" s="3"/>
      <c r="H13" s="13" t="s">
        <v>177</v>
      </c>
      <c r="I13" s="13" t="s">
        <v>177</v>
      </c>
      <c r="J13" s="14" t="s">
        <v>184</v>
      </c>
      <c r="K13" s="15" t="s">
        <v>178</v>
      </c>
      <c r="L13" s="22">
        <v>33</v>
      </c>
    </row>
    <row r="14" spans="1:12" ht="30">
      <c r="A14" s="8" t="s">
        <v>121</v>
      </c>
      <c r="B14" s="11">
        <v>4</v>
      </c>
      <c r="C14" s="11">
        <v>7</v>
      </c>
      <c r="D14" s="11">
        <v>33</v>
      </c>
      <c r="E14" s="3"/>
      <c r="F14" s="3"/>
      <c r="G14" s="3"/>
      <c r="H14" s="13" t="s">
        <v>177</v>
      </c>
      <c r="I14" s="13" t="s">
        <v>177</v>
      </c>
      <c r="J14" s="14" t="s">
        <v>185</v>
      </c>
      <c r="K14" s="15" t="s">
        <v>178</v>
      </c>
      <c r="L14" s="22">
        <v>24</v>
      </c>
    </row>
    <row r="15" spans="1:12" ht="30">
      <c r="A15" s="8" t="s">
        <v>132</v>
      </c>
      <c r="B15" s="11">
        <v>0</v>
      </c>
      <c r="C15" s="11">
        <v>16</v>
      </c>
      <c r="D15" s="11">
        <v>40</v>
      </c>
      <c r="E15" s="3"/>
      <c r="F15" s="3"/>
      <c r="G15" s="3"/>
      <c r="H15" s="17" t="s">
        <v>186</v>
      </c>
      <c r="I15" s="17" t="s">
        <v>186</v>
      </c>
      <c r="J15" s="14" t="s">
        <v>187</v>
      </c>
      <c r="K15" s="15" t="s">
        <v>178</v>
      </c>
      <c r="L15" s="22">
        <v>9</v>
      </c>
    </row>
    <row r="16" spans="1:12" ht="45">
      <c r="A16" s="8" t="s">
        <v>143</v>
      </c>
      <c r="B16" s="11">
        <v>2</v>
      </c>
      <c r="C16" s="11">
        <v>2</v>
      </c>
      <c r="D16" s="11">
        <v>17</v>
      </c>
      <c r="E16" s="3"/>
      <c r="F16" s="3"/>
      <c r="G16" s="3"/>
      <c r="H16" s="17" t="s">
        <v>186</v>
      </c>
      <c r="I16" s="17" t="s">
        <v>186</v>
      </c>
      <c r="J16" s="14" t="s">
        <v>188</v>
      </c>
      <c r="K16" s="15" t="s">
        <v>178</v>
      </c>
      <c r="L16" s="22">
        <v>2</v>
      </c>
    </row>
    <row r="17" spans="1:12" ht="15.75">
      <c r="A17" s="8" t="s">
        <v>151</v>
      </c>
      <c r="B17" s="11">
        <v>0</v>
      </c>
      <c r="C17" s="11">
        <v>0</v>
      </c>
      <c r="D17" s="11">
        <v>5</v>
      </c>
      <c r="E17" s="3"/>
      <c r="F17" s="3"/>
      <c r="G17" s="3"/>
      <c r="H17" s="18" t="s">
        <v>189</v>
      </c>
      <c r="I17" s="18" t="s">
        <v>189</v>
      </c>
      <c r="J17" s="14"/>
      <c r="K17" s="15" t="s">
        <v>178</v>
      </c>
      <c r="L17" s="22">
        <v>24</v>
      </c>
    </row>
    <row r="18" spans="1:12" ht="15.75">
      <c r="A18" s="8" t="s">
        <v>158</v>
      </c>
      <c r="B18" s="11" t="s">
        <v>12</v>
      </c>
      <c r="C18" s="11" t="s">
        <v>12</v>
      </c>
      <c r="D18" s="11" t="s">
        <v>12</v>
      </c>
      <c r="E18" s="3"/>
      <c r="F18" s="3"/>
      <c r="G18" s="3"/>
      <c r="H18" s="18" t="s">
        <v>189</v>
      </c>
      <c r="I18" s="18" t="s">
        <v>189</v>
      </c>
      <c r="J18" s="14"/>
      <c r="K18" s="15" t="s">
        <v>178</v>
      </c>
      <c r="L18" s="22">
        <v>0</v>
      </c>
    </row>
    <row r="19" spans="1:12" ht="15.75">
      <c r="A19" s="8" t="s">
        <v>163</v>
      </c>
      <c r="B19" s="11">
        <v>0</v>
      </c>
      <c r="C19" s="11">
        <v>3</v>
      </c>
      <c r="D19" s="11">
        <v>20</v>
      </c>
      <c r="E19" s="3"/>
      <c r="F19" s="3"/>
      <c r="G19" s="3"/>
      <c r="H19" s="17" t="s">
        <v>186</v>
      </c>
      <c r="I19" s="17" t="s">
        <v>186</v>
      </c>
      <c r="J19" s="14" t="s">
        <v>190</v>
      </c>
      <c r="K19" s="15" t="s">
        <v>178</v>
      </c>
      <c r="L19" s="22">
        <v>0</v>
      </c>
    </row>
    <row r="20" spans="1:12" ht="15.75">
      <c r="A20" s="8" t="s">
        <v>169</v>
      </c>
      <c r="B20" s="11" t="s">
        <v>12</v>
      </c>
      <c r="C20" s="11" t="s">
        <v>12</v>
      </c>
      <c r="D20" s="11" t="s">
        <v>12</v>
      </c>
      <c r="E20" s="3"/>
      <c r="F20" s="3"/>
      <c r="G20" s="3"/>
      <c r="H20" s="18" t="s">
        <v>189</v>
      </c>
      <c r="I20" s="18" t="s">
        <v>189</v>
      </c>
      <c r="J20" s="14"/>
      <c r="K20" s="15" t="s">
        <v>178</v>
      </c>
      <c r="L20" s="22">
        <v>0</v>
      </c>
    </row>
    <row r="21" spans="1:12" ht="15.75">
      <c r="A21" s="8" t="s">
        <v>173</v>
      </c>
      <c r="B21" s="11" t="s">
        <v>12</v>
      </c>
      <c r="C21" s="11" t="s">
        <v>12</v>
      </c>
      <c r="D21" s="11" t="s">
        <v>12</v>
      </c>
      <c r="E21" s="3"/>
      <c r="F21" s="3"/>
      <c r="G21" s="3"/>
      <c r="H21" s="3"/>
      <c r="I21" s="19"/>
      <c r="J21" s="20"/>
      <c r="K21" s="21"/>
      <c r="L21" s="22">
        <v>3</v>
      </c>
    </row>
    <row r="22" spans="1:12" ht="15.75">
      <c r="A22" s="9" t="s">
        <v>174</v>
      </c>
      <c r="B22" s="10">
        <v>70</v>
      </c>
      <c r="C22" s="10">
        <v>110</v>
      </c>
      <c r="D22" s="10">
        <v>370</v>
      </c>
      <c r="E22" s="10" t="s">
        <v>175</v>
      </c>
      <c r="F22" s="10" t="s">
        <v>175</v>
      </c>
      <c r="G22" s="10" t="s">
        <v>175</v>
      </c>
      <c r="H22" s="10"/>
      <c r="I22" s="10"/>
      <c r="J22" s="10"/>
      <c r="K22" s="10"/>
      <c r="L22" s="23">
        <f>SUM(L6:L21)</f>
        <v>201</v>
      </c>
    </row>
  </sheetData>
  <mergeCells count="9">
    <mergeCell ref="K4:K5"/>
    <mergeCell ref="L4:L5"/>
    <mergeCell ref="A2:K2"/>
    <mergeCell ref="B4:D4"/>
    <mergeCell ref="E4:G4"/>
    <mergeCell ref="H4:H5"/>
    <mergeCell ref="I4:I5"/>
    <mergeCell ref="J4:J5"/>
    <mergeCell ref="A4:A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8:N108"/>
  <sheetViews>
    <sheetView topLeftCell="A97" zoomScale="85" zoomScaleNormal="85" workbookViewId="0">
      <selection activeCell="L108" sqref="L108:N108"/>
    </sheetView>
  </sheetViews>
  <sheetFormatPr defaultRowHeight="15"/>
  <cols>
    <col min="6" max="11" width="9.140625" customWidth="1"/>
  </cols>
  <sheetData>
    <row r="8" spans="1:14" ht="31.5">
      <c r="A8">
        <f>SUM(L8:L10)</f>
        <v>0</v>
      </c>
      <c r="B8">
        <f t="shared" ref="B8:C8" si="0">SUM(M8:M10)</f>
        <v>6</v>
      </c>
      <c r="C8">
        <f t="shared" si="0"/>
        <v>24</v>
      </c>
      <c r="D8" s="25" t="s">
        <v>10</v>
      </c>
      <c r="E8" s="8" t="s">
        <v>11</v>
      </c>
      <c r="F8" s="3" t="s">
        <v>12</v>
      </c>
      <c r="G8" s="3" t="s">
        <v>13</v>
      </c>
      <c r="H8" s="3" t="s">
        <v>14</v>
      </c>
      <c r="I8">
        <f>IF(F8="",0,F8)</f>
        <v>0</v>
      </c>
      <c r="J8" t="str">
        <f t="shared" ref="J8:K8" si="1">IF(G8="",0,G8)</f>
        <v>5</v>
      </c>
      <c r="K8" t="str">
        <f t="shared" si="1"/>
        <v>21</v>
      </c>
      <c r="L8">
        <f>I8+0</f>
        <v>0</v>
      </c>
      <c r="M8">
        <f t="shared" ref="M8:N8" si="2">J8+0</f>
        <v>5</v>
      </c>
      <c r="N8">
        <f t="shared" si="2"/>
        <v>21</v>
      </c>
    </row>
    <row r="9" spans="1:14" ht="31.5">
      <c r="D9" s="25" t="s">
        <v>10</v>
      </c>
      <c r="E9" s="8" t="s">
        <v>17</v>
      </c>
      <c r="F9" s="3" t="s">
        <v>12</v>
      </c>
      <c r="G9" s="3" t="s">
        <v>18</v>
      </c>
      <c r="H9" s="3" t="s">
        <v>18</v>
      </c>
      <c r="I9">
        <f t="shared" ref="I9:I72" si="3">IF(F9="",0,F9)</f>
        <v>0</v>
      </c>
      <c r="J9" t="str">
        <f t="shared" ref="J9:J72" si="4">IF(G9="",0,G9)</f>
        <v>1</v>
      </c>
      <c r="K9" t="str">
        <f t="shared" ref="K9:K72" si="5">IF(H9="",0,H9)</f>
        <v>1</v>
      </c>
      <c r="L9">
        <f t="shared" ref="L9:L72" si="6">I9+0</f>
        <v>0</v>
      </c>
      <c r="M9">
        <f t="shared" ref="M9:M72" si="7">J9+0</f>
        <v>1</v>
      </c>
      <c r="N9">
        <f t="shared" ref="N9:N72" si="8">K9+0</f>
        <v>1</v>
      </c>
    </row>
    <row r="10" spans="1:14" ht="31.5">
      <c r="D10" s="25" t="s">
        <v>10</v>
      </c>
      <c r="E10" s="8" t="s">
        <v>21</v>
      </c>
      <c r="F10" s="3" t="s">
        <v>12</v>
      </c>
      <c r="G10" s="3" t="s">
        <v>12</v>
      </c>
      <c r="H10" s="3" t="s">
        <v>22</v>
      </c>
      <c r="I10">
        <f t="shared" si="3"/>
        <v>0</v>
      </c>
      <c r="J10">
        <f t="shared" si="4"/>
        <v>0</v>
      </c>
      <c r="K10" t="str">
        <f t="shared" si="5"/>
        <v>2</v>
      </c>
      <c r="L10">
        <f t="shared" si="6"/>
        <v>0</v>
      </c>
      <c r="M10">
        <f t="shared" si="7"/>
        <v>0</v>
      </c>
      <c r="N10">
        <f t="shared" si="8"/>
        <v>2</v>
      </c>
    </row>
    <row r="11" spans="1:14" ht="31.5">
      <c r="A11">
        <f>SUM(L11:L21)</f>
        <v>13</v>
      </c>
      <c r="B11">
        <f t="shared" ref="B11:C11" si="9">SUM(M11:M21)</f>
        <v>21</v>
      </c>
      <c r="C11">
        <f t="shared" si="9"/>
        <v>45</v>
      </c>
      <c r="D11" s="25" t="s">
        <v>24</v>
      </c>
      <c r="E11" s="8" t="s">
        <v>25</v>
      </c>
      <c r="F11" s="3" t="s">
        <v>12</v>
      </c>
      <c r="G11" s="3" t="s">
        <v>12</v>
      </c>
      <c r="H11" s="3" t="s">
        <v>18</v>
      </c>
      <c r="I11">
        <f t="shared" si="3"/>
        <v>0</v>
      </c>
      <c r="J11">
        <f t="shared" si="4"/>
        <v>0</v>
      </c>
      <c r="K11" t="str">
        <f t="shared" si="5"/>
        <v>1</v>
      </c>
      <c r="L11">
        <f t="shared" si="6"/>
        <v>0</v>
      </c>
      <c r="M11">
        <f t="shared" si="7"/>
        <v>0</v>
      </c>
      <c r="N11">
        <f t="shared" si="8"/>
        <v>1</v>
      </c>
    </row>
    <row r="12" spans="1:14" ht="31.5">
      <c r="D12" s="25" t="s">
        <v>24</v>
      </c>
      <c r="E12" s="8" t="s">
        <v>26</v>
      </c>
      <c r="F12" s="3" t="s">
        <v>27</v>
      </c>
      <c r="G12" s="3" t="s">
        <v>13</v>
      </c>
      <c r="H12" s="3" t="s">
        <v>29</v>
      </c>
      <c r="I12" t="str">
        <f t="shared" si="3"/>
        <v>10</v>
      </c>
      <c r="J12" t="str">
        <f t="shared" si="4"/>
        <v>5</v>
      </c>
      <c r="K12" t="str">
        <f t="shared" si="5"/>
        <v>7</v>
      </c>
      <c r="L12">
        <f t="shared" si="6"/>
        <v>10</v>
      </c>
      <c r="M12">
        <f t="shared" si="7"/>
        <v>5</v>
      </c>
      <c r="N12">
        <f t="shared" si="8"/>
        <v>7</v>
      </c>
    </row>
    <row r="13" spans="1:14" ht="31.5">
      <c r="D13" s="25" t="s">
        <v>24</v>
      </c>
      <c r="E13" s="8" t="s">
        <v>32</v>
      </c>
      <c r="F13" s="3" t="s">
        <v>12</v>
      </c>
      <c r="G13" s="3" t="s">
        <v>12</v>
      </c>
      <c r="H13" s="3" t="s">
        <v>12</v>
      </c>
      <c r="I13">
        <f t="shared" si="3"/>
        <v>0</v>
      </c>
      <c r="J13">
        <f t="shared" si="4"/>
        <v>0</v>
      </c>
      <c r="K13">
        <f t="shared" si="5"/>
        <v>0</v>
      </c>
      <c r="L13">
        <f t="shared" si="6"/>
        <v>0</v>
      </c>
      <c r="M13">
        <f t="shared" si="7"/>
        <v>0</v>
      </c>
      <c r="N13">
        <f t="shared" si="8"/>
        <v>0</v>
      </c>
    </row>
    <row r="14" spans="1:14" ht="31.5">
      <c r="D14" s="25" t="s">
        <v>24</v>
      </c>
      <c r="E14" s="8" t="s">
        <v>33</v>
      </c>
      <c r="F14" s="3" t="s">
        <v>12</v>
      </c>
      <c r="G14" s="3" t="s">
        <v>22</v>
      </c>
      <c r="H14" s="3" t="s">
        <v>27</v>
      </c>
      <c r="I14">
        <f t="shared" si="3"/>
        <v>0</v>
      </c>
      <c r="J14" t="str">
        <f t="shared" si="4"/>
        <v>2</v>
      </c>
      <c r="K14" t="str">
        <f t="shared" si="5"/>
        <v>10</v>
      </c>
      <c r="L14">
        <f t="shared" si="6"/>
        <v>0</v>
      </c>
      <c r="M14">
        <f t="shared" si="7"/>
        <v>2</v>
      </c>
      <c r="N14">
        <f t="shared" si="8"/>
        <v>10</v>
      </c>
    </row>
    <row r="15" spans="1:14" ht="31.5">
      <c r="D15" s="25" t="s">
        <v>24</v>
      </c>
      <c r="E15" s="8" t="s">
        <v>34</v>
      </c>
      <c r="F15" s="3" t="s">
        <v>12</v>
      </c>
      <c r="G15" s="3" t="s">
        <v>18</v>
      </c>
      <c r="H15" s="3" t="s">
        <v>13</v>
      </c>
      <c r="I15">
        <f t="shared" si="3"/>
        <v>0</v>
      </c>
      <c r="J15" t="str">
        <f t="shared" si="4"/>
        <v>1</v>
      </c>
      <c r="K15" t="str">
        <f t="shared" si="5"/>
        <v>5</v>
      </c>
      <c r="L15">
        <f t="shared" si="6"/>
        <v>0</v>
      </c>
      <c r="M15">
        <f t="shared" si="7"/>
        <v>1</v>
      </c>
      <c r="N15">
        <f t="shared" si="8"/>
        <v>5</v>
      </c>
    </row>
    <row r="16" spans="1:14" ht="15.75">
      <c r="D16" s="25" t="s">
        <v>24</v>
      </c>
      <c r="E16" s="8" t="s">
        <v>35</v>
      </c>
      <c r="F16" s="3" t="s">
        <v>12</v>
      </c>
      <c r="G16" s="3" t="s">
        <v>22</v>
      </c>
      <c r="H16" s="3" t="s">
        <v>36</v>
      </c>
      <c r="I16">
        <f t="shared" si="3"/>
        <v>0</v>
      </c>
      <c r="J16" t="str">
        <f t="shared" si="4"/>
        <v>2</v>
      </c>
      <c r="K16" t="str">
        <f t="shared" si="5"/>
        <v>3</v>
      </c>
      <c r="L16">
        <f t="shared" si="6"/>
        <v>0</v>
      </c>
      <c r="M16">
        <f t="shared" si="7"/>
        <v>2</v>
      </c>
      <c r="N16">
        <f t="shared" si="8"/>
        <v>3</v>
      </c>
    </row>
    <row r="17" spans="1:14" ht="31.5">
      <c r="D17" s="25" t="s">
        <v>24</v>
      </c>
      <c r="E17" s="8" t="s">
        <v>38</v>
      </c>
      <c r="F17" s="3" t="s">
        <v>12</v>
      </c>
      <c r="G17" s="3" t="s">
        <v>18</v>
      </c>
      <c r="H17" s="3" t="s">
        <v>18</v>
      </c>
      <c r="I17">
        <f t="shared" si="3"/>
        <v>0</v>
      </c>
      <c r="J17" t="str">
        <f t="shared" si="4"/>
        <v>1</v>
      </c>
      <c r="K17" t="str">
        <f t="shared" si="5"/>
        <v>1</v>
      </c>
      <c r="L17">
        <f t="shared" si="6"/>
        <v>0</v>
      </c>
      <c r="M17">
        <f t="shared" si="7"/>
        <v>1</v>
      </c>
      <c r="N17">
        <f t="shared" si="8"/>
        <v>1</v>
      </c>
    </row>
    <row r="18" spans="1:14" ht="31.5">
      <c r="D18" s="25" t="s">
        <v>24</v>
      </c>
      <c r="E18" s="8" t="s">
        <v>39</v>
      </c>
      <c r="F18" s="3" t="s">
        <v>12</v>
      </c>
      <c r="G18" s="3" t="s">
        <v>22</v>
      </c>
      <c r="H18" s="3" t="s">
        <v>40</v>
      </c>
      <c r="I18">
        <f t="shared" si="3"/>
        <v>0</v>
      </c>
      <c r="J18" t="str">
        <f t="shared" si="4"/>
        <v>2</v>
      </c>
      <c r="K18" t="str">
        <f t="shared" si="5"/>
        <v>6</v>
      </c>
      <c r="L18">
        <f t="shared" si="6"/>
        <v>0</v>
      </c>
      <c r="M18">
        <f t="shared" si="7"/>
        <v>2</v>
      </c>
      <c r="N18">
        <f t="shared" si="8"/>
        <v>6</v>
      </c>
    </row>
    <row r="19" spans="1:14" ht="31.5">
      <c r="D19" s="25" t="s">
        <v>24</v>
      </c>
      <c r="E19" s="8" t="s">
        <v>41</v>
      </c>
      <c r="F19" s="3" t="s">
        <v>22</v>
      </c>
      <c r="G19" s="3" t="s">
        <v>42</v>
      </c>
      <c r="H19" s="3" t="s">
        <v>40</v>
      </c>
      <c r="I19" t="str">
        <f t="shared" si="3"/>
        <v>2</v>
      </c>
      <c r="J19" t="str">
        <f t="shared" si="4"/>
        <v>8</v>
      </c>
      <c r="K19" t="str">
        <f t="shared" si="5"/>
        <v>6</v>
      </c>
      <c r="L19">
        <f t="shared" si="6"/>
        <v>2</v>
      </c>
      <c r="M19">
        <f t="shared" si="7"/>
        <v>8</v>
      </c>
      <c r="N19">
        <f t="shared" si="8"/>
        <v>6</v>
      </c>
    </row>
    <row r="20" spans="1:14" ht="31.5">
      <c r="D20" s="25" t="s">
        <v>24</v>
      </c>
      <c r="E20" s="8" t="s">
        <v>44</v>
      </c>
      <c r="F20" s="3" t="s">
        <v>12</v>
      </c>
      <c r="G20" s="3" t="s">
        <v>12</v>
      </c>
      <c r="H20" s="3" t="s">
        <v>13</v>
      </c>
      <c r="I20">
        <f t="shared" si="3"/>
        <v>0</v>
      </c>
      <c r="J20">
        <f t="shared" si="4"/>
        <v>0</v>
      </c>
      <c r="K20" t="str">
        <f t="shared" si="5"/>
        <v>5</v>
      </c>
      <c r="L20">
        <f t="shared" si="6"/>
        <v>0</v>
      </c>
      <c r="M20">
        <f t="shared" si="7"/>
        <v>0</v>
      </c>
      <c r="N20">
        <f t="shared" si="8"/>
        <v>5</v>
      </c>
    </row>
    <row r="21" spans="1:14" ht="31.5">
      <c r="D21" s="25" t="s">
        <v>24</v>
      </c>
      <c r="E21" s="8" t="s">
        <v>45</v>
      </c>
      <c r="F21" s="3" t="s">
        <v>18</v>
      </c>
      <c r="G21" s="3" t="s">
        <v>12</v>
      </c>
      <c r="H21" s="3" t="s">
        <v>18</v>
      </c>
      <c r="I21" t="str">
        <f t="shared" si="3"/>
        <v>1</v>
      </c>
      <c r="J21">
        <f t="shared" si="4"/>
        <v>0</v>
      </c>
      <c r="K21" t="str">
        <f t="shared" si="5"/>
        <v>1</v>
      </c>
      <c r="L21">
        <f t="shared" si="6"/>
        <v>1</v>
      </c>
      <c r="M21">
        <f t="shared" si="7"/>
        <v>0</v>
      </c>
      <c r="N21">
        <f t="shared" si="8"/>
        <v>1</v>
      </c>
    </row>
    <row r="22" spans="1:14" ht="31.5">
      <c r="A22">
        <f>SUM(L22:L30)</f>
        <v>23</v>
      </c>
      <c r="B22">
        <f t="shared" ref="B22:C22" si="10">SUM(M22:M30)</f>
        <v>11</v>
      </c>
      <c r="C22">
        <f t="shared" si="10"/>
        <v>3</v>
      </c>
      <c r="D22" s="25" t="s">
        <v>47</v>
      </c>
      <c r="E22" s="8" t="s">
        <v>48</v>
      </c>
      <c r="F22" s="3" t="s">
        <v>12</v>
      </c>
      <c r="G22" s="3" t="s">
        <v>12</v>
      </c>
      <c r="H22" s="3" t="s">
        <v>12</v>
      </c>
      <c r="I22">
        <f t="shared" si="3"/>
        <v>0</v>
      </c>
      <c r="J22">
        <f t="shared" si="4"/>
        <v>0</v>
      </c>
      <c r="K22">
        <f t="shared" si="5"/>
        <v>0</v>
      </c>
      <c r="L22">
        <f t="shared" si="6"/>
        <v>0</v>
      </c>
      <c r="M22">
        <f t="shared" si="7"/>
        <v>0</v>
      </c>
      <c r="N22">
        <f t="shared" si="8"/>
        <v>0</v>
      </c>
    </row>
    <row r="23" spans="1:14" ht="31.5">
      <c r="D23" s="25" t="s">
        <v>47</v>
      </c>
      <c r="E23" s="8" t="s">
        <v>50</v>
      </c>
      <c r="F23" s="3" t="s">
        <v>12</v>
      </c>
      <c r="G23" s="3" t="s">
        <v>12</v>
      </c>
      <c r="H23" s="3" t="s">
        <v>12</v>
      </c>
      <c r="I23">
        <f t="shared" si="3"/>
        <v>0</v>
      </c>
      <c r="J23">
        <f t="shared" si="4"/>
        <v>0</v>
      </c>
      <c r="K23">
        <f t="shared" si="5"/>
        <v>0</v>
      </c>
      <c r="L23">
        <f t="shared" si="6"/>
        <v>0</v>
      </c>
      <c r="M23">
        <f t="shared" si="7"/>
        <v>0</v>
      </c>
      <c r="N23">
        <f t="shared" si="8"/>
        <v>0</v>
      </c>
    </row>
    <row r="24" spans="1:14" ht="31.5">
      <c r="D24" s="25" t="s">
        <v>47</v>
      </c>
      <c r="E24" s="8" t="s">
        <v>51</v>
      </c>
      <c r="F24" s="3" t="s">
        <v>18</v>
      </c>
      <c r="G24" s="3" t="s">
        <v>18</v>
      </c>
      <c r="H24" s="3" t="s">
        <v>36</v>
      </c>
      <c r="I24" t="str">
        <f t="shared" si="3"/>
        <v>1</v>
      </c>
      <c r="J24" t="str">
        <f t="shared" si="4"/>
        <v>1</v>
      </c>
      <c r="K24" t="str">
        <f t="shared" si="5"/>
        <v>3</v>
      </c>
      <c r="L24">
        <f t="shared" si="6"/>
        <v>1</v>
      </c>
      <c r="M24">
        <f t="shared" si="7"/>
        <v>1</v>
      </c>
      <c r="N24">
        <f t="shared" si="8"/>
        <v>3</v>
      </c>
    </row>
    <row r="25" spans="1:14" ht="31.5">
      <c r="D25" s="25" t="s">
        <v>47</v>
      </c>
      <c r="E25" s="8" t="s">
        <v>52</v>
      </c>
      <c r="F25" s="3" t="s">
        <v>53</v>
      </c>
      <c r="G25" s="3" t="s">
        <v>12</v>
      </c>
      <c r="H25" s="3" t="s">
        <v>12</v>
      </c>
      <c r="I25" t="str">
        <f t="shared" si="3"/>
        <v>9</v>
      </c>
      <c r="J25">
        <f t="shared" si="4"/>
        <v>0</v>
      </c>
      <c r="K25">
        <f t="shared" si="5"/>
        <v>0</v>
      </c>
      <c r="L25">
        <f t="shared" si="6"/>
        <v>9</v>
      </c>
      <c r="M25">
        <f t="shared" si="7"/>
        <v>0</v>
      </c>
      <c r="N25">
        <f t="shared" si="8"/>
        <v>0</v>
      </c>
    </row>
    <row r="26" spans="1:14" ht="31.5">
      <c r="D26" s="25" t="s">
        <v>47</v>
      </c>
      <c r="E26" s="8" t="s">
        <v>55</v>
      </c>
      <c r="F26" s="3" t="s">
        <v>12</v>
      </c>
      <c r="G26" s="3" t="s">
        <v>12</v>
      </c>
      <c r="H26" s="3" t="s">
        <v>12</v>
      </c>
      <c r="I26">
        <f t="shared" si="3"/>
        <v>0</v>
      </c>
      <c r="J26">
        <f t="shared" si="4"/>
        <v>0</v>
      </c>
      <c r="K26">
        <f t="shared" si="5"/>
        <v>0</v>
      </c>
      <c r="L26">
        <f t="shared" si="6"/>
        <v>0</v>
      </c>
      <c r="M26">
        <f t="shared" si="7"/>
        <v>0</v>
      </c>
      <c r="N26">
        <f t="shared" si="8"/>
        <v>0</v>
      </c>
    </row>
    <row r="27" spans="1:14" ht="31.5">
      <c r="D27" s="25" t="s">
        <v>47</v>
      </c>
      <c r="E27" s="8" t="s">
        <v>57</v>
      </c>
      <c r="F27" s="3" t="s">
        <v>28</v>
      </c>
      <c r="G27" s="3" t="s">
        <v>18</v>
      </c>
      <c r="H27" s="3" t="s">
        <v>12</v>
      </c>
      <c r="I27" t="str">
        <f t="shared" si="3"/>
        <v>4</v>
      </c>
      <c r="J27" t="str">
        <f t="shared" si="4"/>
        <v>1</v>
      </c>
      <c r="K27">
        <f t="shared" si="5"/>
        <v>0</v>
      </c>
      <c r="L27">
        <f t="shared" si="6"/>
        <v>4</v>
      </c>
      <c r="M27">
        <f t="shared" si="7"/>
        <v>1</v>
      </c>
      <c r="N27">
        <f t="shared" si="8"/>
        <v>0</v>
      </c>
    </row>
    <row r="28" spans="1:14" ht="31.5">
      <c r="D28" s="25" t="s">
        <v>47</v>
      </c>
      <c r="E28" s="8" t="s">
        <v>59</v>
      </c>
      <c r="F28" s="3" t="s">
        <v>53</v>
      </c>
      <c r="G28" s="3" t="s">
        <v>53</v>
      </c>
      <c r="H28" s="3" t="s">
        <v>12</v>
      </c>
      <c r="I28" t="str">
        <f t="shared" si="3"/>
        <v>9</v>
      </c>
      <c r="J28" t="str">
        <f t="shared" si="4"/>
        <v>9</v>
      </c>
      <c r="K28">
        <f t="shared" si="5"/>
        <v>0</v>
      </c>
      <c r="L28">
        <f t="shared" si="6"/>
        <v>9</v>
      </c>
      <c r="M28">
        <f t="shared" si="7"/>
        <v>9</v>
      </c>
      <c r="N28">
        <f t="shared" si="8"/>
        <v>0</v>
      </c>
    </row>
    <row r="29" spans="1:14" ht="31.5">
      <c r="D29" s="25" t="s">
        <v>47</v>
      </c>
      <c r="E29" s="8" t="s">
        <v>60</v>
      </c>
      <c r="F29" s="3" t="s">
        <v>12</v>
      </c>
      <c r="G29" s="3" t="s">
        <v>12</v>
      </c>
      <c r="H29" s="3" t="s">
        <v>12</v>
      </c>
      <c r="I29">
        <f t="shared" si="3"/>
        <v>0</v>
      </c>
      <c r="J29">
        <f t="shared" si="4"/>
        <v>0</v>
      </c>
      <c r="K29">
        <f t="shared" si="5"/>
        <v>0</v>
      </c>
      <c r="L29">
        <f t="shared" si="6"/>
        <v>0</v>
      </c>
      <c r="M29">
        <f t="shared" si="7"/>
        <v>0</v>
      </c>
      <c r="N29">
        <f t="shared" si="8"/>
        <v>0</v>
      </c>
    </row>
    <row r="30" spans="1:14" ht="31.5">
      <c r="D30" s="25" t="s">
        <v>47</v>
      </c>
      <c r="E30" s="8" t="s">
        <v>62</v>
      </c>
      <c r="F30" s="3" t="s">
        <v>12</v>
      </c>
      <c r="G30" s="3" t="s">
        <v>12</v>
      </c>
      <c r="H30" s="3" t="s">
        <v>12</v>
      </c>
      <c r="I30">
        <f t="shared" si="3"/>
        <v>0</v>
      </c>
      <c r="J30">
        <f t="shared" si="4"/>
        <v>0</v>
      </c>
      <c r="K30">
        <f t="shared" si="5"/>
        <v>0</v>
      </c>
      <c r="L30">
        <f t="shared" si="6"/>
        <v>0</v>
      </c>
      <c r="M30">
        <f t="shared" si="7"/>
        <v>0</v>
      </c>
      <c r="N30">
        <f t="shared" si="8"/>
        <v>0</v>
      </c>
    </row>
    <row r="31" spans="1:14" ht="31.5">
      <c r="A31">
        <f>SUM(L31:L34)</f>
        <v>6</v>
      </c>
      <c r="B31">
        <f t="shared" ref="B31:C31" si="11">SUM(M31:M34)</f>
        <v>5</v>
      </c>
      <c r="C31">
        <f t="shared" si="11"/>
        <v>17</v>
      </c>
      <c r="D31" s="25" t="s">
        <v>64</v>
      </c>
      <c r="E31" s="8" t="s">
        <v>65</v>
      </c>
      <c r="F31" s="3" t="s">
        <v>12</v>
      </c>
      <c r="G31" s="3" t="s">
        <v>12</v>
      </c>
      <c r="H31" s="3" t="s">
        <v>12</v>
      </c>
      <c r="I31">
        <f t="shared" si="3"/>
        <v>0</v>
      </c>
      <c r="J31">
        <f t="shared" si="4"/>
        <v>0</v>
      </c>
      <c r="K31">
        <f t="shared" si="5"/>
        <v>0</v>
      </c>
      <c r="L31">
        <f t="shared" si="6"/>
        <v>0</v>
      </c>
      <c r="M31">
        <f t="shared" si="7"/>
        <v>0</v>
      </c>
      <c r="N31">
        <f t="shared" si="8"/>
        <v>0</v>
      </c>
    </row>
    <row r="32" spans="1:14" ht="31.5">
      <c r="D32" s="25" t="s">
        <v>64</v>
      </c>
      <c r="E32" s="8" t="s">
        <v>66</v>
      </c>
      <c r="F32" s="3" t="s">
        <v>13</v>
      </c>
      <c r="G32" s="3" t="s">
        <v>36</v>
      </c>
      <c r="H32" s="3" t="s">
        <v>13</v>
      </c>
      <c r="I32" t="str">
        <f t="shared" si="3"/>
        <v>5</v>
      </c>
      <c r="J32" t="str">
        <f t="shared" si="4"/>
        <v>3</v>
      </c>
      <c r="K32" t="str">
        <f t="shared" si="5"/>
        <v>5</v>
      </c>
      <c r="L32">
        <f t="shared" si="6"/>
        <v>5</v>
      </c>
      <c r="M32">
        <f t="shared" si="7"/>
        <v>3</v>
      </c>
      <c r="N32">
        <f t="shared" si="8"/>
        <v>5</v>
      </c>
    </row>
    <row r="33" spans="1:14" ht="15.75">
      <c r="D33" s="25" t="s">
        <v>64</v>
      </c>
      <c r="E33" s="8" t="s">
        <v>68</v>
      </c>
      <c r="F33" s="3" t="s">
        <v>18</v>
      </c>
      <c r="G33" s="3" t="s">
        <v>22</v>
      </c>
      <c r="H33" s="3" t="s">
        <v>27</v>
      </c>
      <c r="I33" t="str">
        <f t="shared" si="3"/>
        <v>1</v>
      </c>
      <c r="J33" t="str">
        <f t="shared" si="4"/>
        <v>2</v>
      </c>
      <c r="K33" t="str">
        <f t="shared" si="5"/>
        <v>10</v>
      </c>
      <c r="L33">
        <f t="shared" si="6"/>
        <v>1</v>
      </c>
      <c r="M33">
        <f t="shared" si="7"/>
        <v>2</v>
      </c>
      <c r="N33">
        <f t="shared" si="8"/>
        <v>10</v>
      </c>
    </row>
    <row r="34" spans="1:14" ht="31.5">
      <c r="D34" s="25" t="s">
        <v>64</v>
      </c>
      <c r="E34" s="8" t="s">
        <v>69</v>
      </c>
      <c r="F34" s="3" t="s">
        <v>12</v>
      </c>
      <c r="G34" s="3" t="s">
        <v>12</v>
      </c>
      <c r="H34" s="3" t="s">
        <v>22</v>
      </c>
      <c r="I34">
        <f t="shared" si="3"/>
        <v>0</v>
      </c>
      <c r="J34">
        <f t="shared" si="4"/>
        <v>0</v>
      </c>
      <c r="K34" t="str">
        <f t="shared" si="5"/>
        <v>2</v>
      </c>
      <c r="L34">
        <f t="shared" si="6"/>
        <v>0</v>
      </c>
      <c r="M34">
        <f t="shared" si="7"/>
        <v>0</v>
      </c>
      <c r="N34">
        <f t="shared" si="8"/>
        <v>2</v>
      </c>
    </row>
    <row r="35" spans="1:14" ht="31.5">
      <c r="A35">
        <f>SUM(L35:L41)</f>
        <v>0</v>
      </c>
      <c r="B35">
        <f t="shared" ref="B35:C35" si="12">SUM(M35:M41)</f>
        <v>7</v>
      </c>
      <c r="C35">
        <f t="shared" si="12"/>
        <v>35</v>
      </c>
      <c r="D35" s="25" t="s">
        <v>70</v>
      </c>
      <c r="E35" s="8" t="s">
        <v>71</v>
      </c>
      <c r="F35" s="3" t="s">
        <v>12</v>
      </c>
      <c r="G35" s="3" t="s">
        <v>18</v>
      </c>
      <c r="H35" s="3" t="s">
        <v>13</v>
      </c>
      <c r="I35">
        <f t="shared" si="3"/>
        <v>0</v>
      </c>
      <c r="J35" t="str">
        <f t="shared" si="4"/>
        <v>1</v>
      </c>
      <c r="K35" t="str">
        <f t="shared" si="5"/>
        <v>5</v>
      </c>
      <c r="L35">
        <f t="shared" si="6"/>
        <v>0</v>
      </c>
      <c r="M35">
        <f t="shared" si="7"/>
        <v>1</v>
      </c>
      <c r="N35">
        <f t="shared" si="8"/>
        <v>5</v>
      </c>
    </row>
    <row r="36" spans="1:14" ht="31.5">
      <c r="D36" s="25" t="s">
        <v>70</v>
      </c>
      <c r="E36" s="8" t="s">
        <v>72</v>
      </c>
      <c r="F36" s="3" t="s">
        <v>12</v>
      </c>
      <c r="G36" s="3" t="s">
        <v>12</v>
      </c>
      <c r="H36" s="3" t="s">
        <v>18</v>
      </c>
      <c r="I36">
        <f t="shared" si="3"/>
        <v>0</v>
      </c>
      <c r="J36">
        <f t="shared" si="4"/>
        <v>0</v>
      </c>
      <c r="K36" t="str">
        <f t="shared" si="5"/>
        <v>1</v>
      </c>
      <c r="L36">
        <f t="shared" si="6"/>
        <v>0</v>
      </c>
      <c r="M36">
        <f t="shared" si="7"/>
        <v>0</v>
      </c>
      <c r="N36">
        <f t="shared" si="8"/>
        <v>1</v>
      </c>
    </row>
    <row r="37" spans="1:14" ht="15.75">
      <c r="D37" s="25" t="s">
        <v>70</v>
      </c>
      <c r="E37" s="8" t="s">
        <v>74</v>
      </c>
      <c r="F37" s="3" t="s">
        <v>12</v>
      </c>
      <c r="G37" s="3" t="s">
        <v>22</v>
      </c>
      <c r="H37" s="3" t="s">
        <v>27</v>
      </c>
      <c r="I37">
        <f t="shared" si="3"/>
        <v>0</v>
      </c>
      <c r="J37" t="str">
        <f t="shared" si="4"/>
        <v>2</v>
      </c>
      <c r="K37" t="str">
        <f t="shared" si="5"/>
        <v>10</v>
      </c>
      <c r="L37">
        <f t="shared" si="6"/>
        <v>0</v>
      </c>
      <c r="M37">
        <f t="shared" si="7"/>
        <v>2</v>
      </c>
      <c r="N37">
        <f t="shared" si="8"/>
        <v>10</v>
      </c>
    </row>
    <row r="38" spans="1:14" ht="15.75">
      <c r="D38" s="25" t="s">
        <v>70</v>
      </c>
      <c r="E38" s="8" t="s">
        <v>76</v>
      </c>
      <c r="F38" s="3" t="s">
        <v>12</v>
      </c>
      <c r="G38" s="3" t="s">
        <v>12</v>
      </c>
      <c r="H38" s="3" t="s">
        <v>12</v>
      </c>
      <c r="I38">
        <f t="shared" si="3"/>
        <v>0</v>
      </c>
      <c r="J38">
        <f t="shared" si="4"/>
        <v>0</v>
      </c>
      <c r="K38">
        <f t="shared" si="5"/>
        <v>0</v>
      </c>
      <c r="L38">
        <f t="shared" si="6"/>
        <v>0</v>
      </c>
      <c r="M38">
        <f t="shared" si="7"/>
        <v>0</v>
      </c>
      <c r="N38">
        <f t="shared" si="8"/>
        <v>0</v>
      </c>
    </row>
    <row r="39" spans="1:14" ht="31.5">
      <c r="D39" s="25" t="s">
        <v>70</v>
      </c>
      <c r="E39" s="8" t="s">
        <v>77</v>
      </c>
      <c r="F39" s="3" t="s">
        <v>12</v>
      </c>
      <c r="G39" s="3" t="s">
        <v>12</v>
      </c>
      <c r="H39" s="3" t="s">
        <v>12</v>
      </c>
      <c r="I39">
        <f t="shared" si="3"/>
        <v>0</v>
      </c>
      <c r="J39">
        <f t="shared" si="4"/>
        <v>0</v>
      </c>
      <c r="K39">
        <f t="shared" si="5"/>
        <v>0</v>
      </c>
      <c r="L39">
        <f t="shared" si="6"/>
        <v>0</v>
      </c>
      <c r="M39">
        <f t="shared" si="7"/>
        <v>0</v>
      </c>
      <c r="N39">
        <f t="shared" si="8"/>
        <v>0</v>
      </c>
    </row>
    <row r="40" spans="1:14" ht="15.75">
      <c r="D40" s="25" t="s">
        <v>70</v>
      </c>
      <c r="E40" s="8" t="s">
        <v>79</v>
      </c>
      <c r="F40" s="3" t="s">
        <v>12</v>
      </c>
      <c r="G40" s="3" t="s">
        <v>18</v>
      </c>
      <c r="H40" s="3" t="s">
        <v>22</v>
      </c>
      <c r="I40">
        <f t="shared" si="3"/>
        <v>0</v>
      </c>
      <c r="J40" t="str">
        <f t="shared" si="4"/>
        <v>1</v>
      </c>
      <c r="K40" t="str">
        <f t="shared" si="5"/>
        <v>2</v>
      </c>
      <c r="L40">
        <f t="shared" si="6"/>
        <v>0</v>
      </c>
      <c r="M40">
        <f t="shared" si="7"/>
        <v>1</v>
      </c>
      <c r="N40">
        <f t="shared" si="8"/>
        <v>2</v>
      </c>
    </row>
    <row r="41" spans="1:14" ht="15.75">
      <c r="D41" s="25" t="s">
        <v>70</v>
      </c>
      <c r="E41" s="8" t="s">
        <v>80</v>
      </c>
      <c r="F41" s="3" t="s">
        <v>12</v>
      </c>
      <c r="G41" s="3" t="s">
        <v>36</v>
      </c>
      <c r="H41" s="3" t="s">
        <v>81</v>
      </c>
      <c r="I41">
        <f t="shared" si="3"/>
        <v>0</v>
      </c>
      <c r="J41" t="str">
        <f t="shared" si="4"/>
        <v>3</v>
      </c>
      <c r="K41" t="str">
        <f t="shared" si="5"/>
        <v>17</v>
      </c>
      <c r="L41">
        <f t="shared" si="6"/>
        <v>0</v>
      </c>
      <c r="M41">
        <f t="shared" si="7"/>
        <v>3</v>
      </c>
      <c r="N41">
        <f t="shared" si="8"/>
        <v>17</v>
      </c>
    </row>
    <row r="42" spans="1:14" ht="31.5">
      <c r="A42">
        <f>SUM(L42:L49)</f>
        <v>4</v>
      </c>
      <c r="B42">
        <f t="shared" ref="B42:C42" si="13">SUM(M42:M49)</f>
        <v>10</v>
      </c>
      <c r="C42">
        <f t="shared" si="13"/>
        <v>33</v>
      </c>
      <c r="D42" s="25" t="s">
        <v>83</v>
      </c>
      <c r="E42" s="8" t="s">
        <v>84</v>
      </c>
      <c r="F42" s="3" t="s">
        <v>28</v>
      </c>
      <c r="G42" s="3" t="s">
        <v>42</v>
      </c>
      <c r="H42" s="3" t="s">
        <v>42</v>
      </c>
      <c r="I42" t="str">
        <f t="shared" si="3"/>
        <v>4</v>
      </c>
      <c r="J42" t="str">
        <f t="shared" si="4"/>
        <v>8</v>
      </c>
      <c r="K42" t="str">
        <f t="shared" si="5"/>
        <v>8</v>
      </c>
      <c r="L42">
        <f t="shared" si="6"/>
        <v>4</v>
      </c>
      <c r="M42">
        <f t="shared" si="7"/>
        <v>8</v>
      </c>
      <c r="N42">
        <f t="shared" si="8"/>
        <v>8</v>
      </c>
    </row>
    <row r="43" spans="1:14" ht="31.5">
      <c r="D43" s="25" t="s">
        <v>83</v>
      </c>
      <c r="E43" s="8" t="s">
        <v>86</v>
      </c>
      <c r="F43" s="3" t="s">
        <v>12</v>
      </c>
      <c r="G43" s="3" t="s">
        <v>12</v>
      </c>
      <c r="H43" s="3" t="s">
        <v>12</v>
      </c>
      <c r="I43">
        <f t="shared" si="3"/>
        <v>0</v>
      </c>
      <c r="J43">
        <f t="shared" si="4"/>
        <v>0</v>
      </c>
      <c r="K43">
        <f t="shared" si="5"/>
        <v>0</v>
      </c>
      <c r="L43">
        <f t="shared" si="6"/>
        <v>0</v>
      </c>
      <c r="M43">
        <f t="shared" si="7"/>
        <v>0</v>
      </c>
      <c r="N43">
        <f t="shared" si="8"/>
        <v>0</v>
      </c>
    </row>
    <row r="44" spans="1:14" ht="31.5">
      <c r="D44" s="25" t="s">
        <v>83</v>
      </c>
      <c r="E44" s="8" t="s">
        <v>88</v>
      </c>
      <c r="F44" s="3" t="s">
        <v>12</v>
      </c>
      <c r="G44" s="3" t="s">
        <v>12</v>
      </c>
      <c r="H44" s="3" t="s">
        <v>22</v>
      </c>
      <c r="I44">
        <f t="shared" si="3"/>
        <v>0</v>
      </c>
      <c r="J44">
        <f t="shared" si="4"/>
        <v>0</v>
      </c>
      <c r="K44" t="str">
        <f t="shared" si="5"/>
        <v>2</v>
      </c>
      <c r="L44">
        <f t="shared" si="6"/>
        <v>0</v>
      </c>
      <c r="M44">
        <f t="shared" si="7"/>
        <v>0</v>
      </c>
      <c r="N44">
        <f t="shared" si="8"/>
        <v>2</v>
      </c>
    </row>
    <row r="45" spans="1:14" ht="31.5">
      <c r="D45" s="25" t="s">
        <v>83</v>
      </c>
      <c r="E45" s="8" t="s">
        <v>89</v>
      </c>
      <c r="F45" s="3" t="s">
        <v>12</v>
      </c>
      <c r="G45" s="3" t="s">
        <v>12</v>
      </c>
      <c r="H45" s="3" t="s">
        <v>18</v>
      </c>
      <c r="I45">
        <f t="shared" si="3"/>
        <v>0</v>
      </c>
      <c r="J45">
        <f t="shared" si="4"/>
        <v>0</v>
      </c>
      <c r="K45" t="str">
        <f t="shared" si="5"/>
        <v>1</v>
      </c>
      <c r="L45">
        <f t="shared" si="6"/>
        <v>0</v>
      </c>
      <c r="M45">
        <f t="shared" si="7"/>
        <v>0</v>
      </c>
      <c r="N45">
        <f t="shared" si="8"/>
        <v>1</v>
      </c>
    </row>
    <row r="46" spans="1:14" ht="31.5">
      <c r="D46" s="25" t="s">
        <v>83</v>
      </c>
      <c r="E46" s="8" t="s">
        <v>90</v>
      </c>
      <c r="F46" s="3" t="s">
        <v>12</v>
      </c>
      <c r="G46" s="3" t="s">
        <v>18</v>
      </c>
      <c r="H46" s="3" t="s">
        <v>91</v>
      </c>
      <c r="I46">
        <f t="shared" si="3"/>
        <v>0</v>
      </c>
      <c r="J46" t="str">
        <f t="shared" si="4"/>
        <v>1</v>
      </c>
      <c r="K46" t="str">
        <f t="shared" si="5"/>
        <v>14</v>
      </c>
      <c r="L46">
        <f t="shared" si="6"/>
        <v>0</v>
      </c>
      <c r="M46">
        <f t="shared" si="7"/>
        <v>1</v>
      </c>
      <c r="N46">
        <f t="shared" si="8"/>
        <v>14</v>
      </c>
    </row>
    <row r="47" spans="1:14" ht="31.5">
      <c r="D47" s="25" t="s">
        <v>83</v>
      </c>
      <c r="E47" s="8" t="s">
        <v>93</v>
      </c>
      <c r="F47" s="3" t="s">
        <v>12</v>
      </c>
      <c r="G47" s="3" t="s">
        <v>12</v>
      </c>
      <c r="H47" s="3" t="s">
        <v>12</v>
      </c>
      <c r="I47">
        <f t="shared" si="3"/>
        <v>0</v>
      </c>
      <c r="J47">
        <f t="shared" si="4"/>
        <v>0</v>
      </c>
      <c r="K47">
        <f t="shared" si="5"/>
        <v>0</v>
      </c>
      <c r="L47">
        <f t="shared" si="6"/>
        <v>0</v>
      </c>
      <c r="M47">
        <f t="shared" si="7"/>
        <v>0</v>
      </c>
      <c r="N47">
        <f t="shared" si="8"/>
        <v>0</v>
      </c>
    </row>
    <row r="48" spans="1:14" ht="31.5">
      <c r="D48" s="25" t="s">
        <v>83</v>
      </c>
      <c r="E48" s="8" t="s">
        <v>94</v>
      </c>
      <c r="F48" s="3" t="s">
        <v>12</v>
      </c>
      <c r="G48" s="3" t="s">
        <v>12</v>
      </c>
      <c r="H48" s="3" t="s">
        <v>22</v>
      </c>
      <c r="I48">
        <f t="shared" si="3"/>
        <v>0</v>
      </c>
      <c r="J48">
        <f t="shared" si="4"/>
        <v>0</v>
      </c>
      <c r="K48" t="str">
        <f t="shared" si="5"/>
        <v>2</v>
      </c>
      <c r="L48">
        <f t="shared" si="6"/>
        <v>0</v>
      </c>
      <c r="M48">
        <f t="shared" si="7"/>
        <v>0</v>
      </c>
      <c r="N48">
        <f t="shared" si="8"/>
        <v>2</v>
      </c>
    </row>
    <row r="49" spans="1:14" ht="31.5">
      <c r="D49" s="25" t="s">
        <v>83</v>
      </c>
      <c r="E49" s="8" t="s">
        <v>95</v>
      </c>
      <c r="F49" s="3" t="s">
        <v>12</v>
      </c>
      <c r="G49" s="3" t="s">
        <v>18</v>
      </c>
      <c r="H49" s="3" t="s">
        <v>40</v>
      </c>
      <c r="I49">
        <f t="shared" si="3"/>
        <v>0</v>
      </c>
      <c r="J49" t="str">
        <f t="shared" si="4"/>
        <v>1</v>
      </c>
      <c r="K49" t="str">
        <f t="shared" si="5"/>
        <v>6</v>
      </c>
      <c r="L49">
        <f t="shared" si="6"/>
        <v>0</v>
      </c>
      <c r="M49">
        <f t="shared" si="7"/>
        <v>1</v>
      </c>
      <c r="N49">
        <f t="shared" si="8"/>
        <v>6</v>
      </c>
    </row>
    <row r="50" spans="1:14" ht="15.75">
      <c r="A50">
        <f>SUM(L50:L55)</f>
        <v>0</v>
      </c>
      <c r="B50">
        <f t="shared" ref="B50:C50" si="14">SUM(M50:M55)</f>
        <v>4</v>
      </c>
      <c r="C50">
        <f t="shared" si="14"/>
        <v>30</v>
      </c>
      <c r="D50" s="25" t="s">
        <v>96</v>
      </c>
      <c r="E50" s="8" t="s">
        <v>97</v>
      </c>
      <c r="F50" s="3" t="s">
        <v>12</v>
      </c>
      <c r="G50" s="3" t="s">
        <v>18</v>
      </c>
      <c r="H50" s="3" t="s">
        <v>28</v>
      </c>
      <c r="I50">
        <f t="shared" si="3"/>
        <v>0</v>
      </c>
      <c r="J50" t="str">
        <f t="shared" si="4"/>
        <v>1</v>
      </c>
      <c r="K50" t="str">
        <f t="shared" si="5"/>
        <v>4</v>
      </c>
      <c r="L50">
        <f t="shared" si="6"/>
        <v>0</v>
      </c>
      <c r="M50">
        <f t="shared" si="7"/>
        <v>1</v>
      </c>
      <c r="N50">
        <f t="shared" si="8"/>
        <v>4</v>
      </c>
    </row>
    <row r="51" spans="1:14" ht="31.5">
      <c r="D51" s="25" t="s">
        <v>96</v>
      </c>
      <c r="E51" s="8" t="s">
        <v>98</v>
      </c>
      <c r="F51" s="3" t="s">
        <v>12</v>
      </c>
      <c r="G51" s="3" t="s">
        <v>12</v>
      </c>
      <c r="H51" s="3" t="s">
        <v>36</v>
      </c>
      <c r="I51">
        <f t="shared" si="3"/>
        <v>0</v>
      </c>
      <c r="J51">
        <f t="shared" si="4"/>
        <v>0</v>
      </c>
      <c r="K51" t="str">
        <f t="shared" si="5"/>
        <v>3</v>
      </c>
      <c r="L51">
        <f t="shared" si="6"/>
        <v>0</v>
      </c>
      <c r="M51">
        <f t="shared" si="7"/>
        <v>0</v>
      </c>
      <c r="N51">
        <f t="shared" si="8"/>
        <v>3</v>
      </c>
    </row>
    <row r="52" spans="1:14" ht="31.5">
      <c r="D52" s="25" t="s">
        <v>96</v>
      </c>
      <c r="E52" s="8" t="s">
        <v>100</v>
      </c>
      <c r="F52" s="3" t="s">
        <v>12</v>
      </c>
      <c r="G52" s="3" t="s">
        <v>18</v>
      </c>
      <c r="H52" s="3" t="s">
        <v>40</v>
      </c>
      <c r="I52">
        <f t="shared" si="3"/>
        <v>0</v>
      </c>
      <c r="J52" t="str">
        <f t="shared" si="4"/>
        <v>1</v>
      </c>
      <c r="K52" t="str">
        <f t="shared" si="5"/>
        <v>6</v>
      </c>
      <c r="L52">
        <f t="shared" si="6"/>
        <v>0</v>
      </c>
      <c r="M52">
        <f t="shared" si="7"/>
        <v>1</v>
      </c>
      <c r="N52">
        <f t="shared" si="8"/>
        <v>6</v>
      </c>
    </row>
    <row r="53" spans="1:14" ht="15.75">
      <c r="D53" s="25" t="s">
        <v>96</v>
      </c>
      <c r="E53" s="8" t="s">
        <v>101</v>
      </c>
      <c r="F53" s="3" t="s">
        <v>12</v>
      </c>
      <c r="G53" s="3" t="s">
        <v>12</v>
      </c>
      <c r="H53" s="3" t="s">
        <v>40</v>
      </c>
      <c r="I53">
        <f t="shared" si="3"/>
        <v>0</v>
      </c>
      <c r="J53">
        <f t="shared" si="4"/>
        <v>0</v>
      </c>
      <c r="K53" t="str">
        <f t="shared" si="5"/>
        <v>6</v>
      </c>
      <c r="L53">
        <f t="shared" si="6"/>
        <v>0</v>
      </c>
      <c r="M53">
        <f t="shared" si="7"/>
        <v>0</v>
      </c>
      <c r="N53">
        <f t="shared" si="8"/>
        <v>6</v>
      </c>
    </row>
    <row r="54" spans="1:14" ht="31.5">
      <c r="D54" s="25" t="s">
        <v>96</v>
      </c>
      <c r="E54" s="8" t="s">
        <v>103</v>
      </c>
      <c r="F54" s="3" t="s">
        <v>12</v>
      </c>
      <c r="G54" s="3" t="s">
        <v>12</v>
      </c>
      <c r="H54" s="3" t="s">
        <v>40</v>
      </c>
      <c r="I54">
        <f t="shared" si="3"/>
        <v>0</v>
      </c>
      <c r="J54">
        <f t="shared" si="4"/>
        <v>0</v>
      </c>
      <c r="K54" t="str">
        <f t="shared" si="5"/>
        <v>6</v>
      </c>
      <c r="L54">
        <f t="shared" si="6"/>
        <v>0</v>
      </c>
      <c r="M54">
        <f t="shared" si="7"/>
        <v>0</v>
      </c>
      <c r="N54">
        <f t="shared" si="8"/>
        <v>6</v>
      </c>
    </row>
    <row r="55" spans="1:14" ht="15.75">
      <c r="D55" s="25" t="s">
        <v>96</v>
      </c>
      <c r="E55" s="8" t="s">
        <v>105</v>
      </c>
      <c r="F55" s="3" t="s">
        <v>12</v>
      </c>
      <c r="G55" s="3" t="s">
        <v>22</v>
      </c>
      <c r="H55" s="3" t="s">
        <v>13</v>
      </c>
      <c r="I55">
        <f t="shared" si="3"/>
        <v>0</v>
      </c>
      <c r="J55" t="str">
        <f t="shared" si="4"/>
        <v>2</v>
      </c>
      <c r="K55" t="str">
        <f t="shared" si="5"/>
        <v>5</v>
      </c>
      <c r="L55">
        <f t="shared" si="6"/>
        <v>0</v>
      </c>
      <c r="M55">
        <f t="shared" si="7"/>
        <v>2</v>
      </c>
      <c r="N55">
        <f t="shared" si="8"/>
        <v>5</v>
      </c>
    </row>
    <row r="56" spans="1:14" ht="15.75">
      <c r="A56">
        <f>SUM(L56:L64)</f>
        <v>17</v>
      </c>
      <c r="B56">
        <f t="shared" ref="B56:C56" si="15">SUM(M56:M64)</f>
        <v>18</v>
      </c>
      <c r="C56">
        <f t="shared" si="15"/>
        <v>68</v>
      </c>
      <c r="D56" s="25" t="s">
        <v>106</v>
      </c>
      <c r="E56" s="8" t="s">
        <v>107</v>
      </c>
      <c r="F56" s="3" t="s">
        <v>12</v>
      </c>
      <c r="G56" s="3" t="s">
        <v>22</v>
      </c>
      <c r="H56" s="3" t="s">
        <v>108</v>
      </c>
      <c r="I56">
        <f t="shared" si="3"/>
        <v>0</v>
      </c>
      <c r="J56" t="str">
        <f t="shared" si="4"/>
        <v>2</v>
      </c>
      <c r="K56" t="str">
        <f t="shared" si="5"/>
        <v>11</v>
      </c>
      <c r="L56">
        <f t="shared" si="6"/>
        <v>0</v>
      </c>
      <c r="M56">
        <f t="shared" si="7"/>
        <v>2</v>
      </c>
      <c r="N56">
        <f t="shared" si="8"/>
        <v>11</v>
      </c>
    </row>
    <row r="57" spans="1:14" ht="31.5">
      <c r="D57" s="25" t="s">
        <v>106</v>
      </c>
      <c r="E57" s="8" t="s">
        <v>109</v>
      </c>
      <c r="F57" s="3" t="s">
        <v>12</v>
      </c>
      <c r="G57" s="3" t="s">
        <v>22</v>
      </c>
      <c r="H57" s="3" t="s">
        <v>22</v>
      </c>
      <c r="I57">
        <f t="shared" si="3"/>
        <v>0</v>
      </c>
      <c r="J57" t="str">
        <f t="shared" si="4"/>
        <v>2</v>
      </c>
      <c r="K57" t="str">
        <f t="shared" si="5"/>
        <v>2</v>
      </c>
      <c r="L57">
        <f t="shared" si="6"/>
        <v>0</v>
      </c>
      <c r="M57">
        <f t="shared" si="7"/>
        <v>2</v>
      </c>
      <c r="N57">
        <f t="shared" si="8"/>
        <v>2</v>
      </c>
    </row>
    <row r="58" spans="1:14" ht="15.75">
      <c r="D58" s="25" t="s">
        <v>106</v>
      </c>
      <c r="E58" s="8" t="s">
        <v>111</v>
      </c>
      <c r="F58" s="3" t="s">
        <v>12</v>
      </c>
      <c r="G58" s="3" t="s">
        <v>12</v>
      </c>
      <c r="H58" s="3" t="s">
        <v>12</v>
      </c>
      <c r="I58">
        <f t="shared" si="3"/>
        <v>0</v>
      </c>
      <c r="J58">
        <f t="shared" si="4"/>
        <v>0</v>
      </c>
      <c r="K58">
        <f t="shared" si="5"/>
        <v>0</v>
      </c>
      <c r="L58">
        <f t="shared" si="6"/>
        <v>0</v>
      </c>
      <c r="M58">
        <f t="shared" si="7"/>
        <v>0</v>
      </c>
      <c r="N58">
        <f t="shared" si="8"/>
        <v>0</v>
      </c>
    </row>
    <row r="59" spans="1:14" ht="31.5">
      <c r="D59" s="25" t="s">
        <v>106</v>
      </c>
      <c r="E59" s="8" t="s">
        <v>112</v>
      </c>
      <c r="F59" s="3" t="s">
        <v>18</v>
      </c>
      <c r="G59" s="3" t="s">
        <v>18</v>
      </c>
      <c r="H59" s="3" t="s">
        <v>28</v>
      </c>
      <c r="I59" t="str">
        <f t="shared" si="3"/>
        <v>1</v>
      </c>
      <c r="J59" t="str">
        <f t="shared" si="4"/>
        <v>1</v>
      </c>
      <c r="K59" t="str">
        <f t="shared" si="5"/>
        <v>4</v>
      </c>
      <c r="L59">
        <f t="shared" si="6"/>
        <v>1</v>
      </c>
      <c r="M59">
        <f t="shared" si="7"/>
        <v>1</v>
      </c>
      <c r="N59">
        <f t="shared" si="8"/>
        <v>4</v>
      </c>
    </row>
    <row r="60" spans="1:14" ht="31.5">
      <c r="D60" s="25" t="s">
        <v>106</v>
      </c>
      <c r="E60" s="8" t="s">
        <v>113</v>
      </c>
      <c r="F60" s="3" t="s">
        <v>12</v>
      </c>
      <c r="G60" s="3" t="s">
        <v>12</v>
      </c>
      <c r="H60" s="3" t="s">
        <v>18</v>
      </c>
      <c r="I60">
        <f t="shared" si="3"/>
        <v>0</v>
      </c>
      <c r="J60">
        <f t="shared" si="4"/>
        <v>0</v>
      </c>
      <c r="K60" t="str">
        <f t="shared" si="5"/>
        <v>1</v>
      </c>
      <c r="L60">
        <f t="shared" si="6"/>
        <v>0</v>
      </c>
      <c r="M60">
        <f t="shared" si="7"/>
        <v>0</v>
      </c>
      <c r="N60">
        <f t="shared" si="8"/>
        <v>1</v>
      </c>
    </row>
    <row r="61" spans="1:14" ht="15.75">
      <c r="D61" s="25" t="s">
        <v>106</v>
      </c>
      <c r="E61" s="8" t="s">
        <v>114</v>
      </c>
      <c r="F61" s="3" t="s">
        <v>12</v>
      </c>
      <c r="G61" s="3" t="s">
        <v>18</v>
      </c>
      <c r="H61" s="3" t="s">
        <v>115</v>
      </c>
      <c r="I61">
        <f t="shared" si="3"/>
        <v>0</v>
      </c>
      <c r="J61" t="str">
        <f t="shared" si="4"/>
        <v>1</v>
      </c>
      <c r="K61" t="str">
        <f t="shared" si="5"/>
        <v>27</v>
      </c>
      <c r="L61">
        <f t="shared" si="6"/>
        <v>0</v>
      </c>
      <c r="M61">
        <f t="shared" si="7"/>
        <v>1</v>
      </c>
      <c r="N61">
        <f t="shared" si="8"/>
        <v>27</v>
      </c>
    </row>
    <row r="62" spans="1:14" ht="15.75">
      <c r="D62" s="25" t="s">
        <v>106</v>
      </c>
      <c r="E62" s="8" t="s">
        <v>116</v>
      </c>
      <c r="F62" s="3" t="s">
        <v>12</v>
      </c>
      <c r="G62" s="3" t="s">
        <v>18</v>
      </c>
      <c r="H62" s="3" t="s">
        <v>28</v>
      </c>
      <c r="I62">
        <f t="shared" si="3"/>
        <v>0</v>
      </c>
      <c r="J62" t="str">
        <f t="shared" si="4"/>
        <v>1</v>
      </c>
      <c r="K62" t="str">
        <f t="shared" si="5"/>
        <v>4</v>
      </c>
      <c r="L62">
        <f t="shared" si="6"/>
        <v>0</v>
      </c>
      <c r="M62">
        <f t="shared" si="7"/>
        <v>1</v>
      </c>
      <c r="N62">
        <f t="shared" si="8"/>
        <v>4</v>
      </c>
    </row>
    <row r="63" spans="1:14" ht="31.5">
      <c r="D63" s="25" t="s">
        <v>106</v>
      </c>
      <c r="E63" s="8" t="s">
        <v>117</v>
      </c>
      <c r="F63" s="3" t="s">
        <v>118</v>
      </c>
      <c r="G63" s="3" t="s">
        <v>108</v>
      </c>
      <c r="H63" s="3" t="s">
        <v>118</v>
      </c>
      <c r="I63" t="str">
        <f t="shared" si="3"/>
        <v>16</v>
      </c>
      <c r="J63" t="str">
        <f t="shared" si="4"/>
        <v>11</v>
      </c>
      <c r="K63" t="str">
        <f t="shared" si="5"/>
        <v>16</v>
      </c>
      <c r="L63">
        <f t="shared" si="6"/>
        <v>16</v>
      </c>
      <c r="M63">
        <f t="shared" si="7"/>
        <v>11</v>
      </c>
      <c r="N63">
        <f t="shared" si="8"/>
        <v>16</v>
      </c>
    </row>
    <row r="64" spans="1:14" ht="15.75">
      <c r="D64" s="25" t="s">
        <v>106</v>
      </c>
      <c r="E64" s="8" t="s">
        <v>120</v>
      </c>
      <c r="F64" s="3" t="s">
        <v>12</v>
      </c>
      <c r="G64" s="3" t="s">
        <v>12</v>
      </c>
      <c r="H64" s="3" t="s">
        <v>36</v>
      </c>
      <c r="I64">
        <f t="shared" si="3"/>
        <v>0</v>
      </c>
      <c r="J64">
        <f t="shared" si="4"/>
        <v>0</v>
      </c>
      <c r="K64" t="str">
        <f t="shared" si="5"/>
        <v>3</v>
      </c>
      <c r="L64">
        <f t="shared" si="6"/>
        <v>0</v>
      </c>
      <c r="M64">
        <f t="shared" si="7"/>
        <v>0</v>
      </c>
      <c r="N64">
        <f t="shared" si="8"/>
        <v>3</v>
      </c>
    </row>
    <row r="65" spans="1:14" ht="31.5">
      <c r="A65">
        <f>SUM(L65:L73)</f>
        <v>4</v>
      </c>
      <c r="B65">
        <f t="shared" ref="B65:C65" si="16">SUM(M65:M73)</f>
        <v>7</v>
      </c>
      <c r="C65">
        <f t="shared" si="16"/>
        <v>33</v>
      </c>
      <c r="D65" s="25" t="s">
        <v>121</v>
      </c>
      <c r="E65" s="8" t="s">
        <v>122</v>
      </c>
      <c r="F65" s="3" t="s">
        <v>12</v>
      </c>
      <c r="G65" s="3" t="s">
        <v>12</v>
      </c>
      <c r="H65" s="3" t="s">
        <v>18</v>
      </c>
      <c r="I65">
        <f t="shared" si="3"/>
        <v>0</v>
      </c>
      <c r="J65">
        <f t="shared" si="4"/>
        <v>0</v>
      </c>
      <c r="K65" t="str">
        <f t="shared" si="5"/>
        <v>1</v>
      </c>
      <c r="L65">
        <f t="shared" si="6"/>
        <v>0</v>
      </c>
      <c r="M65">
        <f t="shared" si="7"/>
        <v>0</v>
      </c>
      <c r="N65">
        <f t="shared" si="8"/>
        <v>1</v>
      </c>
    </row>
    <row r="66" spans="1:14" ht="15.75">
      <c r="D66" s="25" t="s">
        <v>121</v>
      </c>
      <c r="E66" s="8" t="s">
        <v>123</v>
      </c>
      <c r="F66" s="3" t="s">
        <v>12</v>
      </c>
      <c r="G66" s="3" t="s">
        <v>12</v>
      </c>
      <c r="H66" s="3" t="s">
        <v>12</v>
      </c>
      <c r="I66">
        <f t="shared" si="3"/>
        <v>0</v>
      </c>
      <c r="J66">
        <f t="shared" si="4"/>
        <v>0</v>
      </c>
      <c r="K66">
        <f t="shared" si="5"/>
        <v>0</v>
      </c>
      <c r="L66">
        <f t="shared" si="6"/>
        <v>0</v>
      </c>
      <c r="M66">
        <f t="shared" si="7"/>
        <v>0</v>
      </c>
      <c r="N66">
        <f t="shared" si="8"/>
        <v>0</v>
      </c>
    </row>
    <row r="67" spans="1:14" ht="15.75">
      <c r="D67" s="25" t="s">
        <v>121</v>
      </c>
      <c r="E67" s="8" t="s">
        <v>124</v>
      </c>
      <c r="F67" s="3" t="s">
        <v>12</v>
      </c>
      <c r="G67" s="3" t="s">
        <v>12</v>
      </c>
      <c r="H67" s="3" t="s">
        <v>22</v>
      </c>
      <c r="I67">
        <f t="shared" si="3"/>
        <v>0</v>
      </c>
      <c r="J67">
        <f t="shared" si="4"/>
        <v>0</v>
      </c>
      <c r="K67" t="str">
        <f t="shared" si="5"/>
        <v>2</v>
      </c>
      <c r="L67">
        <f t="shared" si="6"/>
        <v>0</v>
      </c>
      <c r="M67">
        <f t="shared" si="7"/>
        <v>0</v>
      </c>
      <c r="N67">
        <f t="shared" si="8"/>
        <v>2</v>
      </c>
    </row>
    <row r="68" spans="1:14" ht="15.75">
      <c r="D68" s="25" t="s">
        <v>121</v>
      </c>
      <c r="E68" s="8" t="s">
        <v>125</v>
      </c>
      <c r="F68" s="3" t="s">
        <v>12</v>
      </c>
      <c r="G68" s="3" t="s">
        <v>22</v>
      </c>
      <c r="H68" s="3" t="s">
        <v>28</v>
      </c>
      <c r="I68">
        <f t="shared" si="3"/>
        <v>0</v>
      </c>
      <c r="J68" t="str">
        <f t="shared" si="4"/>
        <v>2</v>
      </c>
      <c r="K68" t="str">
        <f t="shared" si="5"/>
        <v>4</v>
      </c>
      <c r="L68">
        <f t="shared" si="6"/>
        <v>0</v>
      </c>
      <c r="M68">
        <f t="shared" si="7"/>
        <v>2</v>
      </c>
      <c r="N68">
        <f t="shared" si="8"/>
        <v>4</v>
      </c>
    </row>
    <row r="69" spans="1:14" ht="31.5">
      <c r="D69" s="25" t="s">
        <v>121</v>
      </c>
      <c r="E69" s="8" t="s">
        <v>126</v>
      </c>
      <c r="F69" s="3" t="s">
        <v>12</v>
      </c>
      <c r="G69" s="3" t="s">
        <v>22</v>
      </c>
      <c r="H69" s="3" t="s">
        <v>108</v>
      </c>
      <c r="I69">
        <f t="shared" si="3"/>
        <v>0</v>
      </c>
      <c r="J69" t="str">
        <f t="shared" si="4"/>
        <v>2</v>
      </c>
      <c r="K69" t="str">
        <f t="shared" si="5"/>
        <v>11</v>
      </c>
      <c r="L69">
        <f t="shared" si="6"/>
        <v>0</v>
      </c>
      <c r="M69">
        <f t="shared" si="7"/>
        <v>2</v>
      </c>
      <c r="N69">
        <f t="shared" si="8"/>
        <v>11</v>
      </c>
    </row>
    <row r="70" spans="1:14" ht="31.5">
      <c r="D70" s="25" t="s">
        <v>121</v>
      </c>
      <c r="E70" s="8" t="s">
        <v>127</v>
      </c>
      <c r="F70" s="3" t="s">
        <v>36</v>
      </c>
      <c r="G70" s="3" t="s">
        <v>12</v>
      </c>
      <c r="H70" s="3" t="s">
        <v>22</v>
      </c>
      <c r="I70" t="str">
        <f t="shared" si="3"/>
        <v>3</v>
      </c>
      <c r="J70">
        <f t="shared" si="4"/>
        <v>0</v>
      </c>
      <c r="K70" t="str">
        <f t="shared" si="5"/>
        <v>2</v>
      </c>
      <c r="L70">
        <f t="shared" si="6"/>
        <v>3</v>
      </c>
      <c r="M70">
        <f t="shared" si="7"/>
        <v>0</v>
      </c>
      <c r="N70">
        <f t="shared" si="8"/>
        <v>2</v>
      </c>
    </row>
    <row r="71" spans="1:14" ht="31.5">
      <c r="D71" s="25" t="s">
        <v>121</v>
      </c>
      <c r="E71" s="8" t="s">
        <v>128</v>
      </c>
      <c r="F71" s="3" t="s">
        <v>18</v>
      </c>
      <c r="G71" s="3" t="s">
        <v>22</v>
      </c>
      <c r="H71" s="3" t="s">
        <v>53</v>
      </c>
      <c r="I71" t="str">
        <f t="shared" si="3"/>
        <v>1</v>
      </c>
      <c r="J71" t="str">
        <f t="shared" si="4"/>
        <v>2</v>
      </c>
      <c r="K71" t="str">
        <f t="shared" si="5"/>
        <v>9</v>
      </c>
      <c r="L71">
        <f t="shared" si="6"/>
        <v>1</v>
      </c>
      <c r="M71">
        <f t="shared" si="7"/>
        <v>2</v>
      </c>
      <c r="N71">
        <f t="shared" si="8"/>
        <v>9</v>
      </c>
    </row>
    <row r="72" spans="1:14" ht="31.5">
      <c r="D72" s="25" t="s">
        <v>121</v>
      </c>
      <c r="E72" s="8" t="s">
        <v>129</v>
      </c>
      <c r="F72" s="3" t="s">
        <v>12</v>
      </c>
      <c r="G72" s="3" t="s">
        <v>18</v>
      </c>
      <c r="H72" s="3" t="s">
        <v>36</v>
      </c>
      <c r="I72">
        <f t="shared" si="3"/>
        <v>0</v>
      </c>
      <c r="J72" t="str">
        <f t="shared" si="4"/>
        <v>1</v>
      </c>
      <c r="K72" t="str">
        <f t="shared" si="5"/>
        <v>3</v>
      </c>
      <c r="L72">
        <f t="shared" si="6"/>
        <v>0</v>
      </c>
      <c r="M72">
        <f t="shared" si="7"/>
        <v>1</v>
      </c>
      <c r="N72">
        <f t="shared" si="8"/>
        <v>3</v>
      </c>
    </row>
    <row r="73" spans="1:14" ht="31.5">
      <c r="D73" s="25" t="s">
        <v>121</v>
      </c>
      <c r="E73" s="8" t="s">
        <v>130</v>
      </c>
      <c r="F73" s="3" t="s">
        <v>12</v>
      </c>
      <c r="G73" s="3" t="s">
        <v>12</v>
      </c>
      <c r="H73" s="3" t="s">
        <v>18</v>
      </c>
      <c r="I73">
        <f t="shared" ref="I73:I107" si="17">IF(F73="",0,F73)</f>
        <v>0</v>
      </c>
      <c r="J73">
        <f t="shared" ref="J73:J107" si="18">IF(G73="",0,G73)</f>
        <v>0</v>
      </c>
      <c r="K73" t="str">
        <f t="shared" ref="K73:K107" si="19">IF(H73="",0,H73)</f>
        <v>1</v>
      </c>
      <c r="L73">
        <f t="shared" ref="L73:L107" si="20">I73+0</f>
        <v>0</v>
      </c>
      <c r="M73">
        <f t="shared" ref="M73:M107" si="21">J73+0</f>
        <v>0</v>
      </c>
      <c r="N73">
        <f t="shared" ref="N73:N107" si="22">K73+0</f>
        <v>1</v>
      </c>
    </row>
    <row r="74" spans="1:14" ht="31.5">
      <c r="A74">
        <f>SUM(L74:L83)</f>
        <v>0</v>
      </c>
      <c r="B74">
        <f t="shared" ref="B74:C74" si="23">SUM(M74:M83)</f>
        <v>16</v>
      </c>
      <c r="C74">
        <f t="shared" si="23"/>
        <v>40</v>
      </c>
      <c r="D74" s="25" t="s">
        <v>132</v>
      </c>
      <c r="E74" s="8" t="s">
        <v>133</v>
      </c>
      <c r="F74" s="3" t="s">
        <v>12</v>
      </c>
      <c r="G74" s="3" t="s">
        <v>22</v>
      </c>
      <c r="H74" s="3" t="s">
        <v>13</v>
      </c>
      <c r="I74">
        <f t="shared" si="17"/>
        <v>0</v>
      </c>
      <c r="J74" t="str">
        <f t="shared" si="18"/>
        <v>2</v>
      </c>
      <c r="K74" t="str">
        <f t="shared" si="19"/>
        <v>5</v>
      </c>
      <c r="L74">
        <f t="shared" si="20"/>
        <v>0</v>
      </c>
      <c r="M74">
        <f t="shared" si="21"/>
        <v>2</v>
      </c>
      <c r="N74">
        <f t="shared" si="22"/>
        <v>5</v>
      </c>
    </row>
    <row r="75" spans="1:14" ht="31.5">
      <c r="D75" s="25" t="s">
        <v>132</v>
      </c>
      <c r="E75" s="8" t="s">
        <v>134</v>
      </c>
      <c r="F75" s="3" t="s">
        <v>12</v>
      </c>
      <c r="G75" s="3" t="s">
        <v>18</v>
      </c>
      <c r="H75" s="3" t="s">
        <v>18</v>
      </c>
      <c r="I75">
        <f t="shared" si="17"/>
        <v>0</v>
      </c>
      <c r="J75" t="str">
        <f t="shared" si="18"/>
        <v>1</v>
      </c>
      <c r="K75" t="str">
        <f t="shared" si="19"/>
        <v>1</v>
      </c>
      <c r="L75">
        <f t="shared" si="20"/>
        <v>0</v>
      </c>
      <c r="M75">
        <f t="shared" si="21"/>
        <v>1</v>
      </c>
      <c r="N75">
        <f t="shared" si="22"/>
        <v>1</v>
      </c>
    </row>
    <row r="76" spans="1:14" ht="31.5">
      <c r="D76" s="25" t="s">
        <v>132</v>
      </c>
      <c r="E76" s="8" t="s">
        <v>135</v>
      </c>
      <c r="F76" s="3" t="s">
        <v>12</v>
      </c>
      <c r="G76" s="3" t="s">
        <v>18</v>
      </c>
      <c r="H76" s="3" t="s">
        <v>36</v>
      </c>
      <c r="I76">
        <f t="shared" si="17"/>
        <v>0</v>
      </c>
      <c r="J76" t="str">
        <f t="shared" si="18"/>
        <v>1</v>
      </c>
      <c r="K76" t="str">
        <f t="shared" si="19"/>
        <v>3</v>
      </c>
      <c r="L76">
        <f t="shared" si="20"/>
        <v>0</v>
      </c>
      <c r="M76">
        <f t="shared" si="21"/>
        <v>1</v>
      </c>
      <c r="N76">
        <f t="shared" si="22"/>
        <v>3</v>
      </c>
    </row>
    <row r="77" spans="1:14" ht="31.5">
      <c r="D77" s="25" t="s">
        <v>132</v>
      </c>
      <c r="E77" s="8" t="s">
        <v>136</v>
      </c>
      <c r="F77" s="3" t="s">
        <v>12</v>
      </c>
      <c r="G77" s="3" t="s">
        <v>36</v>
      </c>
      <c r="H77" s="3" t="s">
        <v>12</v>
      </c>
      <c r="I77">
        <f t="shared" si="17"/>
        <v>0</v>
      </c>
      <c r="J77" t="str">
        <f t="shared" si="18"/>
        <v>3</v>
      </c>
      <c r="K77">
        <f t="shared" si="19"/>
        <v>0</v>
      </c>
      <c r="L77">
        <f t="shared" si="20"/>
        <v>0</v>
      </c>
      <c r="M77">
        <f t="shared" si="21"/>
        <v>3</v>
      </c>
      <c r="N77">
        <f t="shared" si="22"/>
        <v>0</v>
      </c>
    </row>
    <row r="78" spans="1:14" ht="15.75">
      <c r="D78" s="25" t="s">
        <v>132</v>
      </c>
      <c r="E78" s="8" t="s">
        <v>137</v>
      </c>
      <c r="F78" s="3" t="s">
        <v>12</v>
      </c>
      <c r="G78" s="3" t="s">
        <v>36</v>
      </c>
      <c r="H78" s="3" t="s">
        <v>91</v>
      </c>
      <c r="I78">
        <f t="shared" si="17"/>
        <v>0</v>
      </c>
      <c r="J78" t="str">
        <f t="shared" si="18"/>
        <v>3</v>
      </c>
      <c r="K78" t="str">
        <f t="shared" si="19"/>
        <v>14</v>
      </c>
      <c r="L78">
        <f t="shared" si="20"/>
        <v>0</v>
      </c>
      <c r="M78">
        <f t="shared" si="21"/>
        <v>3</v>
      </c>
      <c r="N78">
        <f t="shared" si="22"/>
        <v>14</v>
      </c>
    </row>
    <row r="79" spans="1:14" ht="31.5">
      <c r="D79" s="25" t="s">
        <v>132</v>
      </c>
      <c r="E79" s="8" t="s">
        <v>138</v>
      </c>
      <c r="F79" s="3" t="s">
        <v>12</v>
      </c>
      <c r="G79" s="3" t="s">
        <v>22</v>
      </c>
      <c r="H79" s="3" t="s">
        <v>40</v>
      </c>
      <c r="I79">
        <f t="shared" si="17"/>
        <v>0</v>
      </c>
      <c r="J79" t="str">
        <f t="shared" si="18"/>
        <v>2</v>
      </c>
      <c r="K79" t="str">
        <f t="shared" si="19"/>
        <v>6</v>
      </c>
      <c r="L79">
        <f t="shared" si="20"/>
        <v>0</v>
      </c>
      <c r="M79">
        <f t="shared" si="21"/>
        <v>2</v>
      </c>
      <c r="N79">
        <f t="shared" si="22"/>
        <v>6</v>
      </c>
    </row>
    <row r="80" spans="1:14" ht="31.5">
      <c r="D80" s="25" t="s">
        <v>132</v>
      </c>
      <c r="E80" s="8" t="s">
        <v>139</v>
      </c>
      <c r="F80" s="3" t="s">
        <v>12</v>
      </c>
      <c r="G80" s="3" t="s">
        <v>36</v>
      </c>
      <c r="H80" s="3" t="s">
        <v>29</v>
      </c>
      <c r="I80">
        <f t="shared" si="17"/>
        <v>0</v>
      </c>
      <c r="J80" t="str">
        <f t="shared" si="18"/>
        <v>3</v>
      </c>
      <c r="K80" t="str">
        <f t="shared" si="19"/>
        <v>7</v>
      </c>
      <c r="L80">
        <f t="shared" si="20"/>
        <v>0</v>
      </c>
      <c r="M80">
        <f t="shared" si="21"/>
        <v>3</v>
      </c>
      <c r="N80">
        <f t="shared" si="22"/>
        <v>7</v>
      </c>
    </row>
    <row r="81" spans="1:14" ht="31.5">
      <c r="D81" s="25" t="s">
        <v>132</v>
      </c>
      <c r="E81" s="8" t="s">
        <v>140</v>
      </c>
      <c r="F81" s="3" t="s">
        <v>12</v>
      </c>
      <c r="G81" s="3" t="s">
        <v>12</v>
      </c>
      <c r="H81" s="3" t="s">
        <v>12</v>
      </c>
      <c r="I81">
        <f t="shared" si="17"/>
        <v>0</v>
      </c>
      <c r="J81">
        <f t="shared" si="18"/>
        <v>0</v>
      </c>
      <c r="K81">
        <f t="shared" si="19"/>
        <v>0</v>
      </c>
      <c r="L81">
        <f t="shared" si="20"/>
        <v>0</v>
      </c>
      <c r="M81">
        <f t="shared" si="21"/>
        <v>0</v>
      </c>
      <c r="N81">
        <f t="shared" si="22"/>
        <v>0</v>
      </c>
    </row>
    <row r="82" spans="1:14" ht="31.5">
      <c r="D82" s="25" t="s">
        <v>132</v>
      </c>
      <c r="E82" s="8" t="s">
        <v>141</v>
      </c>
      <c r="F82" s="3" t="s">
        <v>12</v>
      </c>
      <c r="G82" s="3" t="s">
        <v>18</v>
      </c>
      <c r="H82" s="3" t="s">
        <v>28</v>
      </c>
      <c r="I82">
        <f t="shared" si="17"/>
        <v>0</v>
      </c>
      <c r="J82" t="str">
        <f t="shared" si="18"/>
        <v>1</v>
      </c>
      <c r="K82" t="str">
        <f t="shared" si="19"/>
        <v>4</v>
      </c>
      <c r="L82">
        <f t="shared" si="20"/>
        <v>0</v>
      </c>
      <c r="M82">
        <f t="shared" si="21"/>
        <v>1</v>
      </c>
      <c r="N82">
        <f t="shared" si="22"/>
        <v>4</v>
      </c>
    </row>
    <row r="83" spans="1:14" ht="31.5">
      <c r="D83" s="25" t="s">
        <v>132</v>
      </c>
      <c r="E83" s="8" t="s">
        <v>142</v>
      </c>
      <c r="F83" s="3" t="s">
        <v>12</v>
      </c>
      <c r="G83" s="3" t="s">
        <v>12</v>
      </c>
      <c r="H83" s="3" t="s">
        <v>12</v>
      </c>
      <c r="I83">
        <f t="shared" si="17"/>
        <v>0</v>
      </c>
      <c r="J83">
        <f t="shared" si="18"/>
        <v>0</v>
      </c>
      <c r="K83">
        <f t="shared" si="19"/>
        <v>0</v>
      </c>
      <c r="L83">
        <f t="shared" si="20"/>
        <v>0</v>
      </c>
      <c r="M83">
        <f t="shared" si="21"/>
        <v>0</v>
      </c>
      <c r="N83">
        <f t="shared" si="22"/>
        <v>0</v>
      </c>
    </row>
    <row r="84" spans="1:14" ht="31.5">
      <c r="A84">
        <f>SUM(L84:L90)</f>
        <v>2</v>
      </c>
      <c r="B84">
        <f t="shared" ref="B84:C84" si="24">SUM(M84:M90)</f>
        <v>2</v>
      </c>
      <c r="C84">
        <f t="shared" si="24"/>
        <v>17</v>
      </c>
      <c r="D84" s="25" t="s">
        <v>143</v>
      </c>
      <c r="E84" s="8" t="s">
        <v>144</v>
      </c>
      <c r="F84" s="3" t="s">
        <v>12</v>
      </c>
      <c r="G84" s="3" t="s">
        <v>12</v>
      </c>
      <c r="H84" s="3" t="s">
        <v>28</v>
      </c>
      <c r="I84">
        <f t="shared" si="17"/>
        <v>0</v>
      </c>
      <c r="J84">
        <f t="shared" si="18"/>
        <v>0</v>
      </c>
      <c r="K84" t="str">
        <f t="shared" si="19"/>
        <v>4</v>
      </c>
      <c r="L84">
        <f t="shared" si="20"/>
        <v>0</v>
      </c>
      <c r="M84">
        <f t="shared" si="21"/>
        <v>0</v>
      </c>
      <c r="N84">
        <f t="shared" si="22"/>
        <v>4</v>
      </c>
    </row>
    <row r="85" spans="1:14" ht="15.75">
      <c r="D85" s="25" t="s">
        <v>143</v>
      </c>
      <c r="E85" s="8" t="s">
        <v>145</v>
      </c>
      <c r="F85" s="3" t="s">
        <v>12</v>
      </c>
      <c r="G85" s="3" t="s">
        <v>12</v>
      </c>
      <c r="H85" s="3" t="s">
        <v>22</v>
      </c>
      <c r="I85">
        <f t="shared" si="17"/>
        <v>0</v>
      </c>
      <c r="J85">
        <f t="shared" si="18"/>
        <v>0</v>
      </c>
      <c r="K85" t="str">
        <f t="shared" si="19"/>
        <v>2</v>
      </c>
      <c r="L85">
        <f t="shared" si="20"/>
        <v>0</v>
      </c>
      <c r="M85">
        <f t="shared" si="21"/>
        <v>0</v>
      </c>
      <c r="N85">
        <f t="shared" si="22"/>
        <v>2</v>
      </c>
    </row>
    <row r="86" spans="1:14" ht="15.75">
      <c r="D86" s="25" t="s">
        <v>143</v>
      </c>
      <c r="E86" s="8" t="s">
        <v>146</v>
      </c>
      <c r="F86" s="3" t="s">
        <v>12</v>
      </c>
      <c r="G86" s="3" t="s">
        <v>12</v>
      </c>
      <c r="H86" s="3" t="s">
        <v>28</v>
      </c>
      <c r="I86">
        <f t="shared" si="17"/>
        <v>0</v>
      </c>
      <c r="J86">
        <f t="shared" si="18"/>
        <v>0</v>
      </c>
      <c r="K86" t="str">
        <f t="shared" si="19"/>
        <v>4</v>
      </c>
      <c r="L86">
        <f t="shared" si="20"/>
        <v>0</v>
      </c>
      <c r="M86">
        <f t="shared" si="21"/>
        <v>0</v>
      </c>
      <c r="N86">
        <f t="shared" si="22"/>
        <v>4</v>
      </c>
    </row>
    <row r="87" spans="1:14" ht="31.5">
      <c r="D87" s="25" t="s">
        <v>143</v>
      </c>
      <c r="E87" s="8" t="s">
        <v>147</v>
      </c>
      <c r="F87" s="3" t="s">
        <v>12</v>
      </c>
      <c r="G87" s="3" t="s">
        <v>12</v>
      </c>
      <c r="H87" s="3" t="s">
        <v>22</v>
      </c>
      <c r="I87">
        <f t="shared" si="17"/>
        <v>0</v>
      </c>
      <c r="J87">
        <f t="shared" si="18"/>
        <v>0</v>
      </c>
      <c r="K87" t="str">
        <f t="shared" si="19"/>
        <v>2</v>
      </c>
      <c r="L87">
        <f t="shared" si="20"/>
        <v>0</v>
      </c>
      <c r="M87">
        <f t="shared" si="21"/>
        <v>0</v>
      </c>
      <c r="N87">
        <f t="shared" si="22"/>
        <v>2</v>
      </c>
    </row>
    <row r="88" spans="1:14" ht="31.5">
      <c r="D88" s="25" t="s">
        <v>143</v>
      </c>
      <c r="E88" s="8" t="s">
        <v>148</v>
      </c>
      <c r="F88" s="3" t="s">
        <v>12</v>
      </c>
      <c r="G88" s="3" t="s">
        <v>12</v>
      </c>
      <c r="H88" s="3" t="s">
        <v>36</v>
      </c>
      <c r="I88">
        <f t="shared" si="17"/>
        <v>0</v>
      </c>
      <c r="J88">
        <f t="shared" si="18"/>
        <v>0</v>
      </c>
      <c r="K88" t="str">
        <f t="shared" si="19"/>
        <v>3</v>
      </c>
      <c r="L88">
        <f t="shared" si="20"/>
        <v>0</v>
      </c>
      <c r="M88">
        <f t="shared" si="21"/>
        <v>0</v>
      </c>
      <c r="N88">
        <f t="shared" si="22"/>
        <v>3</v>
      </c>
    </row>
    <row r="89" spans="1:14" ht="31.5">
      <c r="D89" s="25" t="s">
        <v>143</v>
      </c>
      <c r="E89" s="8" t="s">
        <v>149</v>
      </c>
      <c r="F89" s="3" t="s">
        <v>22</v>
      </c>
      <c r="G89" s="3" t="s">
        <v>22</v>
      </c>
      <c r="H89" s="3" t="s">
        <v>18</v>
      </c>
      <c r="I89" t="str">
        <f t="shared" si="17"/>
        <v>2</v>
      </c>
      <c r="J89" t="str">
        <f t="shared" si="18"/>
        <v>2</v>
      </c>
      <c r="K89" t="str">
        <f t="shared" si="19"/>
        <v>1</v>
      </c>
      <c r="L89">
        <f t="shared" si="20"/>
        <v>2</v>
      </c>
      <c r="M89">
        <f t="shared" si="21"/>
        <v>2</v>
      </c>
      <c r="N89">
        <f t="shared" si="22"/>
        <v>1</v>
      </c>
    </row>
    <row r="90" spans="1:14" ht="31.5">
      <c r="D90" s="25" t="s">
        <v>143</v>
      </c>
      <c r="E90" s="8" t="s">
        <v>150</v>
      </c>
      <c r="F90" s="3" t="s">
        <v>12</v>
      </c>
      <c r="G90" s="3" t="s">
        <v>12</v>
      </c>
      <c r="H90" s="3" t="s">
        <v>18</v>
      </c>
      <c r="I90">
        <f t="shared" si="17"/>
        <v>0</v>
      </c>
      <c r="J90">
        <f t="shared" si="18"/>
        <v>0</v>
      </c>
      <c r="K90" t="str">
        <f t="shared" si="19"/>
        <v>1</v>
      </c>
      <c r="L90">
        <f t="shared" si="20"/>
        <v>0</v>
      </c>
      <c r="M90">
        <f t="shared" si="21"/>
        <v>0</v>
      </c>
      <c r="N90">
        <f t="shared" si="22"/>
        <v>1</v>
      </c>
    </row>
    <row r="91" spans="1:14" ht="31.5">
      <c r="A91">
        <f>SUM(L91:L96)</f>
        <v>0</v>
      </c>
      <c r="B91">
        <f t="shared" ref="B91:C91" si="25">SUM(M91:M96)</f>
        <v>0</v>
      </c>
      <c r="C91">
        <f t="shared" si="25"/>
        <v>5</v>
      </c>
      <c r="D91" s="25" t="s">
        <v>151</v>
      </c>
      <c r="E91" s="8" t="s">
        <v>152</v>
      </c>
      <c r="F91" s="3" t="s">
        <v>12</v>
      </c>
      <c r="G91" s="3" t="s">
        <v>12</v>
      </c>
      <c r="H91" s="3" t="s">
        <v>12</v>
      </c>
      <c r="I91">
        <f t="shared" si="17"/>
        <v>0</v>
      </c>
      <c r="J91">
        <f t="shared" si="18"/>
        <v>0</v>
      </c>
      <c r="K91">
        <f t="shared" si="19"/>
        <v>0</v>
      </c>
      <c r="L91">
        <f t="shared" si="20"/>
        <v>0</v>
      </c>
      <c r="M91">
        <f t="shared" si="21"/>
        <v>0</v>
      </c>
      <c r="N91">
        <f t="shared" si="22"/>
        <v>0</v>
      </c>
    </row>
    <row r="92" spans="1:14" ht="31.5">
      <c r="D92" s="25" t="s">
        <v>151</v>
      </c>
      <c r="E92" s="8" t="s">
        <v>153</v>
      </c>
      <c r="F92" s="3" t="s">
        <v>12</v>
      </c>
      <c r="G92" s="3" t="s">
        <v>12</v>
      </c>
      <c r="H92" s="3" t="s">
        <v>18</v>
      </c>
      <c r="I92">
        <f t="shared" si="17"/>
        <v>0</v>
      </c>
      <c r="J92">
        <f t="shared" si="18"/>
        <v>0</v>
      </c>
      <c r="K92" t="str">
        <f t="shared" si="19"/>
        <v>1</v>
      </c>
      <c r="L92">
        <f t="shared" si="20"/>
        <v>0</v>
      </c>
      <c r="M92">
        <f t="shared" si="21"/>
        <v>0</v>
      </c>
      <c r="N92">
        <f t="shared" si="22"/>
        <v>1</v>
      </c>
    </row>
    <row r="93" spans="1:14" ht="31.5">
      <c r="D93" s="25" t="s">
        <v>151</v>
      </c>
      <c r="E93" s="8" t="s">
        <v>154</v>
      </c>
      <c r="F93" s="3" t="s">
        <v>12</v>
      </c>
      <c r="G93" s="3" t="s">
        <v>12</v>
      </c>
      <c r="H93" s="3" t="s">
        <v>12</v>
      </c>
      <c r="I93">
        <f t="shared" si="17"/>
        <v>0</v>
      </c>
      <c r="J93">
        <f t="shared" si="18"/>
        <v>0</v>
      </c>
      <c r="K93">
        <f t="shared" si="19"/>
        <v>0</v>
      </c>
      <c r="L93">
        <f t="shared" si="20"/>
        <v>0</v>
      </c>
      <c r="M93">
        <f t="shared" si="21"/>
        <v>0</v>
      </c>
      <c r="N93">
        <f t="shared" si="22"/>
        <v>0</v>
      </c>
    </row>
    <row r="94" spans="1:14" ht="31.5">
      <c r="D94" s="25" t="s">
        <v>151</v>
      </c>
      <c r="E94" s="8" t="s">
        <v>155</v>
      </c>
      <c r="F94" s="3" t="s">
        <v>12</v>
      </c>
      <c r="G94" s="3" t="s">
        <v>12</v>
      </c>
      <c r="H94" s="3" t="s">
        <v>12</v>
      </c>
      <c r="I94">
        <f t="shared" si="17"/>
        <v>0</v>
      </c>
      <c r="J94">
        <f t="shared" si="18"/>
        <v>0</v>
      </c>
      <c r="K94">
        <f t="shared" si="19"/>
        <v>0</v>
      </c>
      <c r="L94">
        <f t="shared" si="20"/>
        <v>0</v>
      </c>
      <c r="M94">
        <f t="shared" si="21"/>
        <v>0</v>
      </c>
      <c r="N94">
        <f t="shared" si="22"/>
        <v>0</v>
      </c>
    </row>
    <row r="95" spans="1:14" ht="31.5">
      <c r="D95" s="25" t="s">
        <v>151</v>
      </c>
      <c r="E95" s="8" t="s">
        <v>156</v>
      </c>
      <c r="F95" s="3" t="s">
        <v>12</v>
      </c>
      <c r="G95" s="3" t="s">
        <v>12</v>
      </c>
      <c r="H95" s="3" t="s">
        <v>28</v>
      </c>
      <c r="I95">
        <f t="shared" si="17"/>
        <v>0</v>
      </c>
      <c r="J95">
        <f t="shared" si="18"/>
        <v>0</v>
      </c>
      <c r="K95" t="str">
        <f t="shared" si="19"/>
        <v>4</v>
      </c>
      <c r="L95">
        <f t="shared" si="20"/>
        <v>0</v>
      </c>
      <c r="M95">
        <f t="shared" si="21"/>
        <v>0</v>
      </c>
      <c r="N95">
        <f t="shared" si="22"/>
        <v>4</v>
      </c>
    </row>
    <row r="96" spans="1:14" ht="31.5">
      <c r="D96" s="25" t="s">
        <v>151</v>
      </c>
      <c r="E96" s="8" t="s">
        <v>157</v>
      </c>
      <c r="F96" s="3" t="s">
        <v>12</v>
      </c>
      <c r="G96" s="3" t="s">
        <v>12</v>
      </c>
      <c r="H96" s="3" t="s">
        <v>12</v>
      </c>
      <c r="I96">
        <f t="shared" si="17"/>
        <v>0</v>
      </c>
      <c r="J96">
        <f t="shared" si="18"/>
        <v>0</v>
      </c>
      <c r="K96">
        <f t="shared" si="19"/>
        <v>0</v>
      </c>
      <c r="L96">
        <f t="shared" si="20"/>
        <v>0</v>
      </c>
      <c r="M96">
        <f t="shared" si="21"/>
        <v>0</v>
      </c>
      <c r="N96">
        <f t="shared" si="22"/>
        <v>0</v>
      </c>
    </row>
    <row r="97" spans="1:14" ht="31.5">
      <c r="A97">
        <f>SUM(L97:L100)</f>
        <v>0</v>
      </c>
      <c r="B97">
        <f t="shared" ref="B97:C97" si="26">SUM(M97:M100)</f>
        <v>0</v>
      </c>
      <c r="C97">
        <f t="shared" si="26"/>
        <v>0</v>
      </c>
      <c r="D97" s="25" t="s">
        <v>158</v>
      </c>
      <c r="E97" s="8" t="s">
        <v>159</v>
      </c>
      <c r="F97" s="3" t="s">
        <v>12</v>
      </c>
      <c r="G97" s="3" t="s">
        <v>12</v>
      </c>
      <c r="H97" s="3" t="s">
        <v>12</v>
      </c>
      <c r="I97">
        <f t="shared" si="17"/>
        <v>0</v>
      </c>
      <c r="J97">
        <f t="shared" si="18"/>
        <v>0</v>
      </c>
      <c r="K97">
        <f t="shared" si="19"/>
        <v>0</v>
      </c>
      <c r="L97">
        <f t="shared" si="20"/>
        <v>0</v>
      </c>
      <c r="M97">
        <f t="shared" si="21"/>
        <v>0</v>
      </c>
      <c r="N97">
        <f t="shared" si="22"/>
        <v>0</v>
      </c>
    </row>
    <row r="98" spans="1:14" ht="47.25">
      <c r="D98" s="25" t="s">
        <v>158</v>
      </c>
      <c r="E98" s="8" t="s">
        <v>160</v>
      </c>
      <c r="F98" s="3" t="s">
        <v>12</v>
      </c>
      <c r="G98" s="3" t="s">
        <v>12</v>
      </c>
      <c r="H98" s="3" t="s">
        <v>12</v>
      </c>
      <c r="I98">
        <f t="shared" si="17"/>
        <v>0</v>
      </c>
      <c r="J98">
        <f t="shared" si="18"/>
        <v>0</v>
      </c>
      <c r="K98">
        <f t="shared" si="19"/>
        <v>0</v>
      </c>
      <c r="L98">
        <f t="shared" si="20"/>
        <v>0</v>
      </c>
      <c r="M98">
        <f t="shared" si="21"/>
        <v>0</v>
      </c>
      <c r="N98">
        <f t="shared" si="22"/>
        <v>0</v>
      </c>
    </row>
    <row r="99" spans="1:14" ht="31.5">
      <c r="D99" s="25" t="s">
        <v>158</v>
      </c>
      <c r="E99" s="8" t="s">
        <v>161</v>
      </c>
      <c r="F99" s="3" t="s">
        <v>12</v>
      </c>
      <c r="G99" s="3" t="s">
        <v>12</v>
      </c>
      <c r="H99" s="3" t="s">
        <v>12</v>
      </c>
      <c r="I99">
        <f t="shared" si="17"/>
        <v>0</v>
      </c>
      <c r="J99">
        <f t="shared" si="18"/>
        <v>0</v>
      </c>
      <c r="K99">
        <f t="shared" si="19"/>
        <v>0</v>
      </c>
      <c r="L99">
        <f t="shared" si="20"/>
        <v>0</v>
      </c>
      <c r="M99">
        <f t="shared" si="21"/>
        <v>0</v>
      </c>
      <c r="N99">
        <f t="shared" si="22"/>
        <v>0</v>
      </c>
    </row>
    <row r="100" spans="1:14" ht="47.25">
      <c r="D100" s="25" t="s">
        <v>158</v>
      </c>
      <c r="E100" s="8" t="s">
        <v>162</v>
      </c>
      <c r="F100" s="3" t="s">
        <v>12</v>
      </c>
      <c r="G100" s="3" t="s">
        <v>12</v>
      </c>
      <c r="H100" s="3" t="s">
        <v>12</v>
      </c>
      <c r="I100">
        <f t="shared" si="17"/>
        <v>0</v>
      </c>
      <c r="J100">
        <f t="shared" si="18"/>
        <v>0</v>
      </c>
      <c r="K100">
        <f t="shared" si="19"/>
        <v>0</v>
      </c>
      <c r="L100">
        <f t="shared" si="20"/>
        <v>0</v>
      </c>
      <c r="M100">
        <f t="shared" si="21"/>
        <v>0</v>
      </c>
      <c r="N100">
        <f t="shared" si="22"/>
        <v>0</v>
      </c>
    </row>
    <row r="101" spans="1:14" ht="31.5">
      <c r="A101">
        <f>SUM(L101:L104)</f>
        <v>0</v>
      </c>
      <c r="B101">
        <f t="shared" ref="B101:C101" si="27">SUM(M101:M104)</f>
        <v>3</v>
      </c>
      <c r="C101">
        <f t="shared" si="27"/>
        <v>20</v>
      </c>
      <c r="D101" s="25" t="s">
        <v>163</v>
      </c>
      <c r="E101" s="8" t="s">
        <v>164</v>
      </c>
      <c r="F101" s="3" t="s">
        <v>12</v>
      </c>
      <c r="G101" s="3" t="s">
        <v>12</v>
      </c>
      <c r="H101" s="3" t="s">
        <v>12</v>
      </c>
      <c r="I101">
        <f t="shared" si="17"/>
        <v>0</v>
      </c>
      <c r="J101">
        <f t="shared" si="18"/>
        <v>0</v>
      </c>
      <c r="K101">
        <f t="shared" si="19"/>
        <v>0</v>
      </c>
      <c r="L101">
        <f t="shared" si="20"/>
        <v>0</v>
      </c>
      <c r="M101">
        <f t="shared" si="21"/>
        <v>0</v>
      </c>
      <c r="N101">
        <f t="shared" si="22"/>
        <v>0</v>
      </c>
    </row>
    <row r="102" spans="1:14" ht="31.5">
      <c r="D102" s="25" t="s">
        <v>163</v>
      </c>
      <c r="E102" s="8" t="s">
        <v>165</v>
      </c>
      <c r="F102" s="3" t="s">
        <v>12</v>
      </c>
      <c r="G102" s="3" t="s">
        <v>12</v>
      </c>
      <c r="H102" s="3" t="s">
        <v>12</v>
      </c>
      <c r="I102">
        <f t="shared" si="17"/>
        <v>0</v>
      </c>
      <c r="J102">
        <f t="shared" si="18"/>
        <v>0</v>
      </c>
      <c r="K102">
        <f t="shared" si="19"/>
        <v>0</v>
      </c>
      <c r="L102">
        <f t="shared" si="20"/>
        <v>0</v>
      </c>
      <c r="M102">
        <f t="shared" si="21"/>
        <v>0</v>
      </c>
      <c r="N102">
        <f t="shared" si="22"/>
        <v>0</v>
      </c>
    </row>
    <row r="103" spans="1:14" ht="15.75">
      <c r="D103" s="25" t="s">
        <v>163</v>
      </c>
      <c r="E103" s="8" t="s">
        <v>166</v>
      </c>
      <c r="F103" s="3" t="s">
        <v>12</v>
      </c>
      <c r="G103" s="3" t="s">
        <v>12</v>
      </c>
      <c r="H103" s="3" t="s">
        <v>12</v>
      </c>
      <c r="I103">
        <f t="shared" si="17"/>
        <v>0</v>
      </c>
      <c r="J103">
        <f t="shared" si="18"/>
        <v>0</v>
      </c>
      <c r="K103">
        <f t="shared" si="19"/>
        <v>0</v>
      </c>
      <c r="L103">
        <f t="shared" si="20"/>
        <v>0</v>
      </c>
      <c r="M103">
        <f t="shared" si="21"/>
        <v>0</v>
      </c>
      <c r="N103">
        <f t="shared" si="22"/>
        <v>0</v>
      </c>
    </row>
    <row r="104" spans="1:14" ht="31.5">
      <c r="D104" s="25" t="s">
        <v>163</v>
      </c>
      <c r="E104" s="8" t="s">
        <v>167</v>
      </c>
      <c r="F104" s="3" t="s">
        <v>12</v>
      </c>
      <c r="G104" s="3" t="s">
        <v>36</v>
      </c>
      <c r="H104" s="3" t="s">
        <v>168</v>
      </c>
      <c r="I104">
        <f t="shared" si="17"/>
        <v>0</v>
      </c>
      <c r="J104" t="str">
        <f t="shared" si="18"/>
        <v>3</v>
      </c>
      <c r="K104" t="str">
        <f t="shared" si="19"/>
        <v>20</v>
      </c>
      <c r="L104">
        <f t="shared" si="20"/>
        <v>0</v>
      </c>
      <c r="M104">
        <f t="shared" si="21"/>
        <v>3</v>
      </c>
      <c r="N104">
        <f t="shared" si="22"/>
        <v>20</v>
      </c>
    </row>
    <row r="105" spans="1:14" ht="31.5">
      <c r="A105">
        <f>SUM(L105:L106)</f>
        <v>0</v>
      </c>
      <c r="B105">
        <f t="shared" ref="B105:C105" si="28">SUM(M105:M106)</f>
        <v>0</v>
      </c>
      <c r="C105">
        <f t="shared" si="28"/>
        <v>0</v>
      </c>
      <c r="D105" s="25" t="s">
        <v>169</v>
      </c>
      <c r="E105" s="8" t="s">
        <v>170</v>
      </c>
      <c r="F105" s="3" t="s">
        <v>12</v>
      </c>
      <c r="G105" s="3" t="s">
        <v>12</v>
      </c>
      <c r="H105" s="3" t="s">
        <v>12</v>
      </c>
      <c r="I105">
        <f t="shared" si="17"/>
        <v>0</v>
      </c>
      <c r="J105">
        <f t="shared" si="18"/>
        <v>0</v>
      </c>
      <c r="K105">
        <f t="shared" si="19"/>
        <v>0</v>
      </c>
      <c r="L105">
        <f t="shared" si="20"/>
        <v>0</v>
      </c>
      <c r="M105">
        <f t="shared" si="21"/>
        <v>0</v>
      </c>
      <c r="N105">
        <f t="shared" si="22"/>
        <v>0</v>
      </c>
    </row>
    <row r="106" spans="1:14" ht="31.5">
      <c r="D106" s="25" t="s">
        <v>169</v>
      </c>
      <c r="E106" s="8" t="s">
        <v>171</v>
      </c>
      <c r="F106" s="3" t="s">
        <v>12</v>
      </c>
      <c r="G106" s="3" t="s">
        <v>12</v>
      </c>
      <c r="H106" s="3" t="s">
        <v>12</v>
      </c>
      <c r="I106">
        <f t="shared" si="17"/>
        <v>0</v>
      </c>
      <c r="J106">
        <f t="shared" si="18"/>
        <v>0</v>
      </c>
      <c r="K106">
        <f t="shared" si="19"/>
        <v>0</v>
      </c>
      <c r="L106">
        <f t="shared" si="20"/>
        <v>0</v>
      </c>
      <c r="M106">
        <f t="shared" si="21"/>
        <v>0</v>
      </c>
      <c r="N106">
        <f t="shared" si="22"/>
        <v>0</v>
      </c>
    </row>
    <row r="107" spans="1:14" ht="63">
      <c r="D107" s="8" t="s">
        <v>172</v>
      </c>
      <c r="E107" s="8" t="s">
        <v>173</v>
      </c>
      <c r="F107" s="3" t="s">
        <v>18</v>
      </c>
      <c r="G107" s="3" t="s">
        <v>12</v>
      </c>
      <c r="H107" s="3" t="s">
        <v>12</v>
      </c>
      <c r="I107" t="str">
        <f t="shared" si="17"/>
        <v>1</v>
      </c>
      <c r="J107">
        <f t="shared" si="18"/>
        <v>0</v>
      </c>
      <c r="K107">
        <f t="shared" si="19"/>
        <v>0</v>
      </c>
      <c r="L107">
        <f t="shared" si="20"/>
        <v>1</v>
      </c>
      <c r="M107">
        <f t="shared" si="21"/>
        <v>0</v>
      </c>
      <c r="N107">
        <f t="shared" si="22"/>
        <v>0</v>
      </c>
    </row>
    <row r="108" spans="1:14">
      <c r="L108">
        <f>SUM(L8:L107)</f>
        <v>70</v>
      </c>
      <c r="M108">
        <f t="shared" ref="M108:N108" si="29">SUM(M8:M107)</f>
        <v>110</v>
      </c>
      <c r="N108">
        <f t="shared" si="29"/>
        <v>370</v>
      </c>
    </row>
  </sheetData>
  <mergeCells count="15">
    <mergeCell ref="D42:D49"/>
    <mergeCell ref="D8:D10"/>
    <mergeCell ref="D11:D21"/>
    <mergeCell ref="D22:D30"/>
    <mergeCell ref="D31:D34"/>
    <mergeCell ref="D35:D41"/>
    <mergeCell ref="D97:D100"/>
    <mergeCell ref="D101:D104"/>
    <mergeCell ref="D105:D106"/>
    <mergeCell ref="D50:D55"/>
    <mergeCell ref="D56:D64"/>
    <mergeCell ref="D65:D73"/>
    <mergeCell ref="D74:D83"/>
    <mergeCell ref="D84:D90"/>
    <mergeCell ref="D91:D9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Đánh giá thôn tổ</vt:lpstr>
      <vt:lpstr>Đánh giá xã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modified xsi:type="dcterms:W3CDTF">2021-09-17T13:56:44Z</dcterms:modified>
</cp:coreProperties>
</file>